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marienovakova/Library/CloudStorage/SynologyDrive-Share/Statistiky/Roční časové řady výroby a odbytu/"/>
    </mc:Choice>
  </mc:AlternateContent>
  <xr:revisionPtr revIDLastSave="0" documentId="13_ncr:1_{4C7386FD-E2E9-CB4D-BD05-0E2F1F2D9B2A}" xr6:coauthVersionLast="47" xr6:coauthVersionMax="47" xr10:uidLastSave="{00000000-0000-0000-0000-000000000000}"/>
  <bookViews>
    <workbookView xWindow="0" yWindow="600" windowWidth="38400" windowHeight="19240" xr2:uid="{00000000-000D-0000-FFFF-FFFF00000000}"/>
  </bookViews>
  <sheets>
    <sheet name="Time li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J41" i="1"/>
  <c r="K41" i="1"/>
  <c r="L41" i="1"/>
  <c r="M41" i="1"/>
  <c r="N41" i="1"/>
  <c r="O41" i="1"/>
  <c r="P41" i="1"/>
  <c r="R41" i="1"/>
  <c r="S41" i="1"/>
  <c r="V41" i="1"/>
  <c r="W41" i="1"/>
  <c r="Z41" i="1"/>
  <c r="AA41" i="1"/>
  <c r="C41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C40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R39" i="1"/>
  <c r="S39" i="1"/>
  <c r="V39" i="1"/>
  <c r="W39" i="1"/>
  <c r="Z39" i="1"/>
  <c r="AA39" i="1"/>
  <c r="C39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C37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C36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C35" i="1"/>
  <c r="R33" i="1"/>
  <c r="S33" i="1"/>
  <c r="T33" i="1"/>
  <c r="T41" i="1" s="1"/>
  <c r="U33" i="1"/>
  <c r="U41" i="1" s="1"/>
  <c r="V33" i="1"/>
  <c r="W33" i="1"/>
  <c r="X33" i="1"/>
  <c r="X41" i="1" s="1"/>
  <c r="Y33" i="1"/>
  <c r="Y41" i="1" s="1"/>
  <c r="Z33" i="1"/>
  <c r="AA33" i="1"/>
  <c r="AB33" i="1"/>
  <c r="AB41" i="1" s="1"/>
  <c r="Q33" i="1"/>
  <c r="Q41" i="1" s="1"/>
  <c r="R32" i="1"/>
  <c r="R40" i="1" s="1"/>
  <c r="S32" i="1"/>
  <c r="S40" i="1" s="1"/>
  <c r="T32" i="1"/>
  <c r="T40" i="1" s="1"/>
  <c r="U32" i="1"/>
  <c r="U40" i="1" s="1"/>
  <c r="V32" i="1"/>
  <c r="V40" i="1" s="1"/>
  <c r="W32" i="1"/>
  <c r="W40" i="1" s="1"/>
  <c r="X32" i="1"/>
  <c r="X40" i="1" s="1"/>
  <c r="Y32" i="1"/>
  <c r="Y40" i="1" s="1"/>
  <c r="Z32" i="1"/>
  <c r="Z40" i="1" s="1"/>
  <c r="AA32" i="1"/>
  <c r="AA40" i="1" s="1"/>
  <c r="AB32" i="1"/>
  <c r="AB40" i="1" s="1"/>
  <c r="Q32" i="1"/>
  <c r="Q40" i="1" s="1"/>
  <c r="R31" i="1"/>
  <c r="S31" i="1"/>
  <c r="T31" i="1"/>
  <c r="T39" i="1" s="1"/>
  <c r="U31" i="1"/>
  <c r="U39" i="1" s="1"/>
  <c r="V31" i="1"/>
  <c r="W31" i="1"/>
  <c r="X31" i="1"/>
  <c r="X39" i="1" s="1"/>
  <c r="Y31" i="1"/>
  <c r="Y39" i="1" s="1"/>
  <c r="Z31" i="1"/>
  <c r="AA31" i="1"/>
  <c r="AB31" i="1"/>
  <c r="AB39" i="1" s="1"/>
  <c r="Q31" i="1"/>
  <c r="Q39" i="1" s="1"/>
</calcChain>
</file>

<file path=xl/sharedStrings.xml><?xml version="1.0" encoding="utf-8"?>
<sst xmlns="http://schemas.openxmlformats.org/spreadsheetml/2006/main" count="82" uniqueCount="17">
  <si>
    <t>n/a</t>
  </si>
  <si>
    <t xml:space="preserve">                   </t>
  </si>
  <si>
    <t xml:space="preserve">www.autosap.cz </t>
  </si>
  <si>
    <t>Annual time series of vehicle production and sales</t>
  </si>
  <si>
    <t>Year</t>
  </si>
  <si>
    <t>Production</t>
  </si>
  <si>
    <t>Export</t>
  </si>
  <si>
    <t>Domestic sales</t>
  </si>
  <si>
    <r>
      <t xml:space="preserve">Buses
</t>
    </r>
    <r>
      <rPr>
        <sz val="8"/>
        <color theme="1"/>
        <rFont val="Calibri"/>
        <family val="2"/>
        <charset val="238"/>
        <scheme val="minor"/>
      </rPr>
      <t>M2, M3</t>
    </r>
  </si>
  <si>
    <r>
      <t xml:space="preserve">Motorcycles
</t>
    </r>
    <r>
      <rPr>
        <sz val="8"/>
        <color theme="1"/>
        <rFont val="Calibri"/>
        <family val="2"/>
        <charset val="238"/>
        <scheme val="minor"/>
      </rPr>
      <t>L</t>
    </r>
  </si>
  <si>
    <r>
      <t xml:space="preserve">Commercial vehicles 
</t>
    </r>
    <r>
      <rPr>
        <sz val="8"/>
        <color theme="1"/>
        <rFont val="Calibri"/>
        <family val="2"/>
        <charset val="238"/>
        <scheme val="minor"/>
      </rPr>
      <t>N2, N3</t>
    </r>
  </si>
  <si>
    <r>
      <t xml:space="preserve">Trailers 
</t>
    </r>
    <r>
      <rPr>
        <sz val="8"/>
        <color theme="1"/>
        <rFont val="Calibri"/>
        <family val="2"/>
        <charset val="238"/>
        <scheme val="minor"/>
      </rPr>
      <t>over 3,5 t</t>
    </r>
  </si>
  <si>
    <t>TOTAL
Trailers</t>
  </si>
  <si>
    <t>TOTAL
Motor vehicles</t>
  </si>
  <si>
    <t xml:space="preserve">TOTAL
Road vehicles </t>
  </si>
  <si>
    <r>
      <t xml:space="preserve">Passenger cars and Light commercial vehicles  
</t>
    </r>
    <r>
      <rPr>
        <sz val="8"/>
        <color theme="1"/>
        <rFont val="Calibri"/>
        <family val="2"/>
        <charset val="238"/>
        <scheme val="minor"/>
      </rPr>
      <t>M1, N1</t>
    </r>
  </si>
  <si>
    <r>
      <t xml:space="preserve">Trailers 
</t>
    </r>
    <r>
      <rPr>
        <sz val="8"/>
        <color theme="1"/>
        <rFont val="Calibri"/>
        <family val="2"/>
        <charset val="238"/>
        <scheme val="minor"/>
      </rPr>
      <t>up to 3,5 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</si>
</sst>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164" fontId="0" fillId="0" borderId="0" xfId="1" applyNumberFormat="1" applyFont="1"/>
    <xf numFmtId="164" fontId="0" fillId="2" borderId="0" xfId="1" applyNumberFormat="1" applyFont="1" applyFill="1"/>
    <xf numFmtId="164" fontId="0" fillId="3" borderId="0" xfId="1" applyNumberFormat="1" applyFont="1" applyFill="1"/>
    <xf numFmtId="164" fontId="0" fillId="0" borderId="0" xfId="0" applyNumberFormat="1"/>
    <xf numFmtId="164" fontId="0" fillId="4" borderId="0" xfId="1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2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/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156354</xdr:colOff>
      <xdr:row>1</xdr:row>
      <xdr:rowOff>69491</xdr:rowOff>
    </xdr:from>
    <xdr:to>
      <xdr:col>1</xdr:col>
      <xdr:colOff>413937</xdr:colOff>
      <xdr:row>2</xdr:row>
      <xdr:rowOff>454360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03D311C-5034-4B57-89F2-49199A443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54" y="259991"/>
          <a:ext cx="1845083" cy="575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53"/>
  <sheetViews>
    <sheetView tabSelected="1" topLeftCell="A3" zoomScaleNormal="100" workbookViewId="0">
      <pane xSplit="2" topLeftCell="U1" activePane="topRight" state="frozen"/>
      <selection pane="topRight" activeCell="AK46" sqref="AK46"/>
    </sheetView>
  </sheetViews>
  <sheetFormatPr baseColWidth="10" defaultColWidth="8.83203125" defaultRowHeight="15" x14ac:dyDescent="0.2"/>
  <cols>
    <col min="1" max="1" width="20.83203125" customWidth="1"/>
    <col min="2" max="2" width="16" customWidth="1"/>
    <col min="3" max="28" width="12.83203125" customWidth="1"/>
    <col min="29" max="30" width="11.33203125" bestFit="1" customWidth="1"/>
    <col min="31" max="32" width="9.83203125" bestFit="1" customWidth="1"/>
  </cols>
  <sheetData>
    <row r="2" spans="1:32" ht="15" customHeight="1" x14ac:dyDescent="0.2">
      <c r="A2" s="14" t="s">
        <v>1</v>
      </c>
      <c r="B2" s="14"/>
      <c r="C2" s="18" t="s">
        <v>3</v>
      </c>
      <c r="D2" s="18"/>
      <c r="E2" s="18"/>
      <c r="F2" s="18"/>
      <c r="G2" s="18"/>
      <c r="H2" s="18"/>
      <c r="I2" s="18"/>
      <c r="J2" s="18"/>
      <c r="K2" s="10"/>
      <c r="L2" s="10"/>
      <c r="M2" s="10"/>
      <c r="N2" s="10"/>
      <c r="O2" s="10"/>
      <c r="Y2" s="11"/>
      <c r="Z2" s="12"/>
      <c r="AA2" s="12"/>
      <c r="AB2" s="12"/>
    </row>
    <row r="3" spans="1:32" ht="42.5" customHeight="1" x14ac:dyDescent="0.2">
      <c r="A3" s="14"/>
      <c r="B3" s="14"/>
      <c r="C3" s="18"/>
      <c r="D3" s="18"/>
      <c r="E3" s="18"/>
      <c r="F3" s="18"/>
      <c r="G3" s="18"/>
      <c r="H3" s="18"/>
      <c r="I3" s="18"/>
      <c r="J3" s="18"/>
      <c r="K3" s="10"/>
      <c r="L3" s="10"/>
      <c r="M3" s="10"/>
      <c r="N3" s="10"/>
      <c r="O3" s="10"/>
      <c r="Y3" s="12"/>
      <c r="Z3" s="12"/>
      <c r="AA3" s="12"/>
      <c r="AB3" s="12"/>
    </row>
    <row r="5" spans="1:32" x14ac:dyDescent="0.2">
      <c r="A5" s="2" t="s">
        <v>4</v>
      </c>
      <c r="B5" s="1"/>
      <c r="C5" s="2">
        <v>1996</v>
      </c>
      <c r="D5" s="2">
        <v>1997</v>
      </c>
      <c r="E5" s="2">
        <v>1998</v>
      </c>
      <c r="F5" s="2">
        <v>1999</v>
      </c>
      <c r="G5" s="2">
        <v>2000</v>
      </c>
      <c r="H5" s="2">
        <v>2001</v>
      </c>
      <c r="I5" s="2">
        <v>2002</v>
      </c>
      <c r="J5" s="2">
        <v>2003</v>
      </c>
      <c r="K5" s="2">
        <v>2004</v>
      </c>
      <c r="L5" s="2">
        <v>2005</v>
      </c>
      <c r="M5" s="2">
        <v>2006</v>
      </c>
      <c r="N5" s="2">
        <v>2007</v>
      </c>
      <c r="O5" s="2">
        <v>2008</v>
      </c>
      <c r="P5" s="2">
        <v>2009</v>
      </c>
      <c r="Q5" s="2">
        <v>2010</v>
      </c>
      <c r="R5" s="2">
        <v>2011</v>
      </c>
      <c r="S5" s="2">
        <v>2012</v>
      </c>
      <c r="T5" s="2">
        <v>2013</v>
      </c>
      <c r="U5" s="2">
        <v>2014</v>
      </c>
      <c r="V5" s="2">
        <v>2015</v>
      </c>
      <c r="W5" s="2">
        <v>2016</v>
      </c>
      <c r="X5" s="2">
        <v>2017</v>
      </c>
      <c r="Y5" s="2">
        <v>2018</v>
      </c>
      <c r="Z5" s="2">
        <v>2019</v>
      </c>
      <c r="AA5" s="2">
        <v>2020</v>
      </c>
      <c r="AB5" s="2">
        <v>2021</v>
      </c>
      <c r="AC5" s="2">
        <v>2022</v>
      </c>
      <c r="AD5" s="2">
        <v>2023</v>
      </c>
      <c r="AE5" s="2">
        <v>2024</v>
      </c>
      <c r="AF5" s="2">
        <v>2025</v>
      </c>
    </row>
    <row r="6" spans="1:32" s="3" customFormat="1" x14ac:dyDescent="0.2"/>
    <row r="7" spans="1:32" x14ac:dyDescent="0.2">
      <c r="A7" s="17" t="s">
        <v>15</v>
      </c>
      <c r="B7" t="s">
        <v>5</v>
      </c>
      <c r="C7" s="8">
        <v>263298</v>
      </c>
      <c r="D7" s="8">
        <v>358869</v>
      </c>
      <c r="E7" s="8">
        <v>404099</v>
      </c>
      <c r="F7" s="8">
        <v>371535</v>
      </c>
      <c r="G7" s="8">
        <v>450996</v>
      </c>
      <c r="H7" s="8">
        <v>460997</v>
      </c>
      <c r="I7" s="8">
        <v>442507</v>
      </c>
      <c r="J7" s="8">
        <v>437605</v>
      </c>
      <c r="K7" s="8">
        <v>444187</v>
      </c>
      <c r="L7" s="8">
        <v>597994</v>
      </c>
      <c r="M7" s="5">
        <v>849876</v>
      </c>
      <c r="N7" s="5">
        <v>932016</v>
      </c>
      <c r="O7" s="5">
        <v>939600</v>
      </c>
      <c r="P7" s="5">
        <v>970410</v>
      </c>
      <c r="Q7" s="5">
        <v>1072263</v>
      </c>
      <c r="R7" s="5">
        <v>1194981</v>
      </c>
      <c r="S7" s="5">
        <v>1174267</v>
      </c>
      <c r="T7" s="5">
        <v>1128473</v>
      </c>
      <c r="U7" s="5">
        <v>1246506</v>
      </c>
      <c r="V7" s="5">
        <v>1298236</v>
      </c>
      <c r="W7" s="5">
        <v>1344182</v>
      </c>
      <c r="X7" s="5">
        <v>1413881</v>
      </c>
      <c r="Y7" s="5">
        <v>1437396</v>
      </c>
      <c r="Z7" s="5">
        <v>1427563</v>
      </c>
      <c r="AA7" s="5">
        <v>1152901</v>
      </c>
      <c r="AB7" s="5">
        <v>1105223</v>
      </c>
      <c r="AC7" s="5">
        <v>1217787</v>
      </c>
      <c r="AD7" s="5">
        <v>1397816</v>
      </c>
      <c r="AE7" s="5">
        <v>1452881</v>
      </c>
      <c r="AF7" s="5">
        <v>1445776</v>
      </c>
    </row>
    <row r="8" spans="1:32" x14ac:dyDescent="0.2">
      <c r="A8" s="17"/>
      <c r="B8" t="s">
        <v>7</v>
      </c>
      <c r="C8" s="8">
        <v>87509</v>
      </c>
      <c r="D8" s="8">
        <v>101612</v>
      </c>
      <c r="E8" s="8">
        <v>82611</v>
      </c>
      <c r="F8" s="8">
        <v>76466</v>
      </c>
      <c r="G8" s="8">
        <v>80953</v>
      </c>
      <c r="H8" s="8">
        <v>82493</v>
      </c>
      <c r="I8" s="8">
        <v>74496</v>
      </c>
      <c r="J8" s="8">
        <v>71554</v>
      </c>
      <c r="K8" s="8">
        <v>64727</v>
      </c>
      <c r="L8" s="8">
        <v>65731</v>
      </c>
      <c r="M8" s="5">
        <v>66578</v>
      </c>
      <c r="N8" s="5">
        <v>68377</v>
      </c>
      <c r="O8" s="5">
        <v>59404</v>
      </c>
      <c r="P8" s="5">
        <v>60709</v>
      </c>
      <c r="Q8" s="5">
        <v>64450</v>
      </c>
      <c r="R8" s="5">
        <v>66396</v>
      </c>
      <c r="S8" s="5">
        <v>71344</v>
      </c>
      <c r="T8" s="5">
        <v>71706</v>
      </c>
      <c r="U8" s="5">
        <v>83349</v>
      </c>
      <c r="V8" s="5">
        <v>100264</v>
      </c>
      <c r="W8" s="5">
        <v>104163</v>
      </c>
      <c r="X8" s="5">
        <v>111194</v>
      </c>
      <c r="Y8" s="5">
        <v>109324</v>
      </c>
      <c r="Z8" s="5">
        <v>110151</v>
      </c>
      <c r="AA8" s="5">
        <v>97298</v>
      </c>
      <c r="AB8" s="5">
        <v>97112</v>
      </c>
      <c r="AC8" s="5">
        <v>87736</v>
      </c>
      <c r="AD8" s="5">
        <v>105617</v>
      </c>
      <c r="AE8" s="5">
        <v>101923</v>
      </c>
      <c r="AF8" s="5">
        <v>107990</v>
      </c>
    </row>
    <row r="9" spans="1:32" x14ac:dyDescent="0.2">
      <c r="A9" s="17"/>
      <c r="B9" t="s">
        <v>6</v>
      </c>
      <c r="C9" s="8">
        <v>175156</v>
      </c>
      <c r="D9" s="8">
        <v>250260</v>
      </c>
      <c r="E9" s="8">
        <v>311953</v>
      </c>
      <c r="F9" s="8">
        <v>309406</v>
      </c>
      <c r="G9" s="8">
        <v>354530</v>
      </c>
      <c r="H9" s="8">
        <v>379939</v>
      </c>
      <c r="I9" s="8">
        <v>371067</v>
      </c>
      <c r="J9" s="8">
        <v>378255</v>
      </c>
      <c r="K9" s="8">
        <v>387014</v>
      </c>
      <c r="L9" s="8">
        <v>530252</v>
      </c>
      <c r="M9" s="5">
        <v>776769</v>
      </c>
      <c r="N9" s="5">
        <v>870142</v>
      </c>
      <c r="O9" s="5">
        <v>951479</v>
      </c>
      <c r="P9" s="5">
        <v>1074017</v>
      </c>
      <c r="Q9" s="5">
        <v>1194051</v>
      </c>
      <c r="R9" s="5">
        <v>1334642</v>
      </c>
      <c r="S9" s="5">
        <v>1385819</v>
      </c>
      <c r="T9" s="5">
        <v>1337628</v>
      </c>
      <c r="U9" s="5">
        <v>1464432</v>
      </c>
      <c r="V9" s="5">
        <v>1516496</v>
      </c>
      <c r="W9" s="5">
        <v>1602548</v>
      </c>
      <c r="X9" s="5">
        <v>1306229</v>
      </c>
      <c r="Y9" s="5">
        <v>1331687</v>
      </c>
      <c r="Z9" s="5">
        <v>1321069</v>
      </c>
      <c r="AA9" s="5">
        <v>1058243</v>
      </c>
      <c r="AB9" s="5">
        <v>1008546</v>
      </c>
      <c r="AC9" s="5">
        <v>1130051</v>
      </c>
      <c r="AD9" s="5">
        <v>1292199</v>
      </c>
      <c r="AE9" s="5">
        <v>1350958</v>
      </c>
      <c r="AF9" s="5">
        <v>1337786</v>
      </c>
    </row>
    <row r="10" spans="1:32" s="3" customFormat="1" x14ac:dyDescent="0.2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32" x14ac:dyDescent="0.2">
      <c r="A11" s="15" t="s">
        <v>8</v>
      </c>
      <c r="B11" t="s">
        <v>5</v>
      </c>
      <c r="C11" s="5">
        <v>1246</v>
      </c>
      <c r="D11" s="5">
        <v>1043</v>
      </c>
      <c r="E11" s="5">
        <v>1244</v>
      </c>
      <c r="F11" s="5">
        <v>1269</v>
      </c>
      <c r="G11" s="5">
        <v>1409</v>
      </c>
      <c r="H11" s="5">
        <v>1566</v>
      </c>
      <c r="I11" s="5">
        <v>1811</v>
      </c>
      <c r="J11" s="5">
        <v>1785</v>
      </c>
      <c r="K11" s="5">
        <v>1983</v>
      </c>
      <c r="L11" s="5">
        <v>1429</v>
      </c>
      <c r="M11" s="5">
        <v>2948</v>
      </c>
      <c r="N11" s="5">
        <v>3357</v>
      </c>
      <c r="O11" s="5">
        <v>3496</v>
      </c>
      <c r="P11" s="5">
        <v>3068</v>
      </c>
      <c r="Q11" s="5">
        <v>2711</v>
      </c>
      <c r="R11" s="5">
        <v>3560</v>
      </c>
      <c r="S11" s="5">
        <v>3217</v>
      </c>
      <c r="T11" s="5">
        <v>3691</v>
      </c>
      <c r="U11" s="5">
        <v>3893</v>
      </c>
      <c r="V11" s="5">
        <v>4517</v>
      </c>
      <c r="W11" s="5">
        <v>4388</v>
      </c>
      <c r="X11" s="5">
        <v>4631</v>
      </c>
      <c r="Y11" s="5">
        <v>4890</v>
      </c>
      <c r="Z11" s="5">
        <v>5217</v>
      </c>
      <c r="AA11" s="5">
        <v>5070</v>
      </c>
      <c r="AB11" s="5">
        <v>4947</v>
      </c>
      <c r="AC11" s="5">
        <v>5322</v>
      </c>
      <c r="AD11" s="5">
        <v>5253</v>
      </c>
      <c r="AE11" s="5">
        <v>4489</v>
      </c>
      <c r="AF11" s="5">
        <v>5651</v>
      </c>
    </row>
    <row r="12" spans="1:32" x14ac:dyDescent="0.2">
      <c r="A12" s="16"/>
      <c r="B12" t="s">
        <v>7</v>
      </c>
      <c r="C12" s="5">
        <v>809</v>
      </c>
      <c r="D12" s="5">
        <v>746</v>
      </c>
      <c r="E12" s="5">
        <v>767</v>
      </c>
      <c r="F12" s="5">
        <v>707</v>
      </c>
      <c r="G12" s="5">
        <v>646</v>
      </c>
      <c r="H12" s="5">
        <v>730</v>
      </c>
      <c r="I12" s="5">
        <v>699</v>
      </c>
      <c r="J12" s="5">
        <v>734</v>
      </c>
      <c r="K12" s="5">
        <v>683</v>
      </c>
      <c r="L12" s="5">
        <v>242</v>
      </c>
      <c r="M12" s="5">
        <v>712</v>
      </c>
      <c r="N12" s="5">
        <v>673</v>
      </c>
      <c r="O12" s="5">
        <v>721</v>
      </c>
      <c r="P12" s="5">
        <v>639</v>
      </c>
      <c r="Q12" s="5">
        <v>530</v>
      </c>
      <c r="R12" s="5">
        <v>630</v>
      </c>
      <c r="S12" s="5">
        <v>474</v>
      </c>
      <c r="T12" s="5">
        <v>575</v>
      </c>
      <c r="U12" s="5">
        <v>639</v>
      </c>
      <c r="V12" s="5">
        <v>792</v>
      </c>
      <c r="W12" s="5">
        <v>533</v>
      </c>
      <c r="X12" s="5">
        <v>606</v>
      </c>
      <c r="Y12" s="5">
        <v>764</v>
      </c>
      <c r="Z12" s="5">
        <v>896</v>
      </c>
      <c r="AA12" s="5">
        <v>1040</v>
      </c>
      <c r="AB12" s="5">
        <v>687</v>
      </c>
      <c r="AC12" s="5">
        <v>649</v>
      </c>
      <c r="AD12" s="5">
        <v>715</v>
      </c>
      <c r="AE12" s="5">
        <v>899</v>
      </c>
      <c r="AF12" s="5">
        <v>492</v>
      </c>
    </row>
    <row r="13" spans="1:32" x14ac:dyDescent="0.2">
      <c r="A13" s="16"/>
      <c r="B13" t="s">
        <v>6</v>
      </c>
      <c r="C13" s="5">
        <v>395</v>
      </c>
      <c r="D13" s="5">
        <v>333</v>
      </c>
      <c r="E13" s="5">
        <v>409</v>
      </c>
      <c r="F13" s="5">
        <v>643</v>
      </c>
      <c r="G13" s="5">
        <v>776</v>
      </c>
      <c r="H13" s="5">
        <v>838</v>
      </c>
      <c r="I13" s="5">
        <v>1118</v>
      </c>
      <c r="J13" s="5">
        <v>1052</v>
      </c>
      <c r="K13" s="5">
        <v>1275</v>
      </c>
      <c r="L13" s="5">
        <v>1187</v>
      </c>
      <c r="M13" s="5">
        <v>2186</v>
      </c>
      <c r="N13" s="5">
        <v>2708</v>
      </c>
      <c r="O13" s="5">
        <v>3494</v>
      </c>
      <c r="P13" s="5">
        <v>3016</v>
      </c>
      <c r="Q13" s="5">
        <v>2465</v>
      </c>
      <c r="R13" s="5">
        <v>3203</v>
      </c>
      <c r="S13" s="5">
        <v>3056</v>
      </c>
      <c r="T13" s="5">
        <v>3512</v>
      </c>
      <c r="U13" s="5">
        <v>3528</v>
      </c>
      <c r="V13" s="5">
        <v>4202</v>
      </c>
      <c r="W13" s="5">
        <v>4230</v>
      </c>
      <c r="X13" s="5">
        <v>4809</v>
      </c>
      <c r="Y13" s="5">
        <v>4760</v>
      </c>
      <c r="Z13" s="5">
        <v>4978</v>
      </c>
      <c r="AA13" s="5">
        <v>4390</v>
      </c>
      <c r="AB13" s="5">
        <v>4593</v>
      </c>
      <c r="AC13" s="5">
        <v>4591</v>
      </c>
      <c r="AD13" s="5">
        <v>5535</v>
      </c>
      <c r="AE13" s="5">
        <v>4924</v>
      </c>
      <c r="AF13" s="5">
        <v>6059</v>
      </c>
    </row>
    <row r="14" spans="1:32" s="3" customFormat="1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32" x14ac:dyDescent="0.2">
      <c r="A15" s="15" t="s">
        <v>9</v>
      </c>
      <c r="B15" t="s">
        <v>5</v>
      </c>
      <c r="C15" s="5">
        <v>5592</v>
      </c>
      <c r="D15" s="5">
        <v>2649</v>
      </c>
      <c r="E15" s="5">
        <v>2919</v>
      </c>
      <c r="F15" s="5">
        <v>3641</v>
      </c>
      <c r="G15" s="5">
        <v>3851</v>
      </c>
      <c r="H15" s="5">
        <v>5308</v>
      </c>
      <c r="I15" s="5">
        <v>7901</v>
      </c>
      <c r="J15" s="5">
        <v>2185</v>
      </c>
      <c r="K15" s="5">
        <v>1785</v>
      </c>
      <c r="L15" s="5">
        <v>1429</v>
      </c>
      <c r="M15" s="5">
        <v>1015</v>
      </c>
      <c r="N15" s="5">
        <v>2260</v>
      </c>
      <c r="O15" s="5">
        <v>1550</v>
      </c>
      <c r="P15" s="5">
        <v>542</v>
      </c>
      <c r="Q15" s="5">
        <v>583</v>
      </c>
      <c r="R15" s="5">
        <v>1156</v>
      </c>
      <c r="S15" s="5">
        <v>2319</v>
      </c>
      <c r="T15" s="5">
        <v>1354</v>
      </c>
      <c r="U15" s="5">
        <v>1075</v>
      </c>
      <c r="V15" s="5">
        <v>1727</v>
      </c>
      <c r="W15" s="5">
        <v>1228</v>
      </c>
      <c r="X15" s="5">
        <v>1331</v>
      </c>
      <c r="Y15" s="5">
        <v>1493</v>
      </c>
      <c r="Z15" s="5">
        <v>980</v>
      </c>
      <c r="AA15" s="5">
        <v>553</v>
      </c>
      <c r="AB15" s="5">
        <v>1035</v>
      </c>
      <c r="AC15" s="5">
        <v>1624</v>
      </c>
      <c r="AD15" s="5">
        <v>755</v>
      </c>
      <c r="AE15" s="5">
        <v>909</v>
      </c>
      <c r="AF15" s="5">
        <v>692</v>
      </c>
    </row>
    <row r="16" spans="1:32" x14ac:dyDescent="0.2">
      <c r="A16" s="16"/>
      <c r="B16" t="s">
        <v>7</v>
      </c>
      <c r="C16" s="5">
        <v>1364</v>
      </c>
      <c r="D16" s="5">
        <v>503</v>
      </c>
      <c r="E16" s="5">
        <v>210</v>
      </c>
      <c r="F16" s="5">
        <v>304</v>
      </c>
      <c r="G16" s="5">
        <v>453</v>
      </c>
      <c r="H16" s="5">
        <v>457</v>
      </c>
      <c r="I16" s="5">
        <v>393</v>
      </c>
      <c r="J16" s="5">
        <v>293</v>
      </c>
      <c r="K16" s="5">
        <v>246</v>
      </c>
      <c r="L16" s="5">
        <v>242</v>
      </c>
      <c r="M16" s="5">
        <v>220</v>
      </c>
      <c r="N16" s="5">
        <v>167</v>
      </c>
      <c r="O16" s="5">
        <v>203</v>
      </c>
      <c r="P16" s="5">
        <v>90</v>
      </c>
      <c r="Q16" s="5">
        <v>61</v>
      </c>
      <c r="R16" s="5">
        <v>92</v>
      </c>
      <c r="S16" s="5">
        <v>66</v>
      </c>
      <c r="T16" s="5">
        <v>91</v>
      </c>
      <c r="U16" s="5">
        <v>79</v>
      </c>
      <c r="V16" s="5">
        <v>87</v>
      </c>
      <c r="W16" s="5">
        <v>79</v>
      </c>
      <c r="X16" s="5">
        <v>174</v>
      </c>
      <c r="Y16" s="5">
        <v>205</v>
      </c>
      <c r="Z16" s="5">
        <v>248</v>
      </c>
      <c r="AA16" s="5">
        <v>471</v>
      </c>
      <c r="AB16" s="5">
        <v>791</v>
      </c>
      <c r="AC16" s="5">
        <v>1017</v>
      </c>
      <c r="AD16" s="5">
        <v>337</v>
      </c>
      <c r="AE16" s="5">
        <v>431</v>
      </c>
      <c r="AF16" s="5">
        <v>306</v>
      </c>
    </row>
    <row r="17" spans="1:32" x14ac:dyDescent="0.2">
      <c r="A17" s="16"/>
      <c r="B17" t="s">
        <v>6</v>
      </c>
      <c r="C17" s="5">
        <v>4022</v>
      </c>
      <c r="D17" s="5">
        <v>2470</v>
      </c>
      <c r="E17" s="5">
        <v>2563</v>
      </c>
      <c r="F17" s="5">
        <v>3324</v>
      </c>
      <c r="G17" s="5">
        <v>3396</v>
      </c>
      <c r="H17" s="5">
        <v>4863</v>
      </c>
      <c r="I17" s="5">
        <v>7482</v>
      </c>
      <c r="J17" s="5">
        <v>1884</v>
      </c>
      <c r="K17" s="5">
        <v>1536</v>
      </c>
      <c r="L17" s="5">
        <v>1187</v>
      </c>
      <c r="M17" s="5">
        <v>793</v>
      </c>
      <c r="N17" s="5">
        <v>2093</v>
      </c>
      <c r="O17" s="5">
        <v>1347</v>
      </c>
      <c r="P17" s="5">
        <v>452</v>
      </c>
      <c r="Q17" s="5">
        <v>522</v>
      </c>
      <c r="R17" s="5">
        <v>1063</v>
      </c>
      <c r="S17" s="5">
        <v>2253</v>
      </c>
      <c r="T17" s="5">
        <v>1263</v>
      </c>
      <c r="U17" s="5">
        <v>996</v>
      </c>
      <c r="V17" s="5">
        <v>1640</v>
      </c>
      <c r="W17" s="5">
        <v>1149</v>
      </c>
      <c r="X17" s="5">
        <v>1157</v>
      </c>
      <c r="Y17" s="5">
        <v>1288</v>
      </c>
      <c r="Z17" s="5">
        <v>732</v>
      </c>
      <c r="AA17" s="5">
        <v>82</v>
      </c>
      <c r="AB17" s="5">
        <v>244</v>
      </c>
      <c r="AC17" s="5">
        <v>607</v>
      </c>
      <c r="AD17" s="5">
        <v>418</v>
      </c>
      <c r="AE17" s="5">
        <v>478</v>
      </c>
      <c r="AF17" s="5">
        <v>386</v>
      </c>
    </row>
    <row r="18" spans="1:32" s="3" customFormat="1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32" x14ac:dyDescent="0.2">
      <c r="A19" s="15" t="s">
        <v>10</v>
      </c>
      <c r="B19" t="s">
        <v>5</v>
      </c>
      <c r="C19" s="5">
        <v>7347</v>
      </c>
      <c r="D19" s="5">
        <v>8786</v>
      </c>
      <c r="E19" s="5">
        <v>5414</v>
      </c>
      <c r="F19" s="5">
        <v>3004</v>
      </c>
      <c r="G19" s="5">
        <v>3076</v>
      </c>
      <c r="H19" s="5">
        <v>2718</v>
      </c>
      <c r="I19" s="5">
        <v>2759</v>
      </c>
      <c r="J19" s="5">
        <v>2327</v>
      </c>
      <c r="K19" s="5">
        <v>2200</v>
      </c>
      <c r="L19" s="5">
        <v>2050</v>
      </c>
      <c r="M19" s="5">
        <v>1993</v>
      </c>
      <c r="N19" s="5">
        <v>3154</v>
      </c>
      <c r="O19" s="5">
        <v>2726</v>
      </c>
      <c r="P19" s="5">
        <v>1091</v>
      </c>
      <c r="Q19" s="5">
        <v>1411</v>
      </c>
      <c r="R19" s="5">
        <v>1293</v>
      </c>
      <c r="S19" s="5">
        <v>1454</v>
      </c>
      <c r="T19" s="5">
        <v>767</v>
      </c>
      <c r="U19" s="5">
        <v>821</v>
      </c>
      <c r="V19" s="5">
        <v>850</v>
      </c>
      <c r="W19" s="5">
        <v>1326</v>
      </c>
      <c r="X19" s="5">
        <v>1481</v>
      </c>
      <c r="Y19" s="5">
        <v>829</v>
      </c>
      <c r="Z19" s="5">
        <v>1181</v>
      </c>
      <c r="AA19" s="5">
        <v>1180</v>
      </c>
      <c r="AB19" s="5">
        <v>1262</v>
      </c>
      <c r="AC19" s="5">
        <v>1347</v>
      </c>
      <c r="AD19" s="5">
        <v>1432</v>
      </c>
      <c r="AE19" s="5">
        <v>1522</v>
      </c>
      <c r="AF19" s="5">
        <v>1349</v>
      </c>
    </row>
    <row r="20" spans="1:32" x14ac:dyDescent="0.2">
      <c r="A20" s="16"/>
      <c r="B20" t="s">
        <v>7</v>
      </c>
      <c r="C20" s="5">
        <v>4088</v>
      </c>
      <c r="D20" s="5">
        <v>3591</v>
      </c>
      <c r="E20" s="5">
        <v>2625</v>
      </c>
      <c r="F20" s="5">
        <v>1730</v>
      </c>
      <c r="G20" s="5">
        <v>1532</v>
      </c>
      <c r="H20" s="5">
        <v>1037</v>
      </c>
      <c r="I20" s="5">
        <v>805</v>
      </c>
      <c r="J20" s="5">
        <v>704</v>
      </c>
      <c r="K20" s="5">
        <v>615</v>
      </c>
      <c r="L20" s="5">
        <v>551</v>
      </c>
      <c r="M20" s="5">
        <v>696</v>
      </c>
      <c r="N20" s="5">
        <v>625</v>
      </c>
      <c r="O20" s="5">
        <v>1014</v>
      </c>
      <c r="P20" s="5">
        <v>571</v>
      </c>
      <c r="Q20" s="5">
        <v>279</v>
      </c>
      <c r="R20" s="5">
        <v>283</v>
      </c>
      <c r="S20" s="5">
        <v>282</v>
      </c>
      <c r="T20" s="5">
        <v>270</v>
      </c>
      <c r="U20" s="5">
        <v>184</v>
      </c>
      <c r="V20" s="5">
        <v>303</v>
      </c>
      <c r="W20" s="5">
        <v>387</v>
      </c>
      <c r="X20" s="5">
        <v>435</v>
      </c>
      <c r="Y20" s="5">
        <v>861</v>
      </c>
      <c r="Z20" s="5">
        <v>344</v>
      </c>
      <c r="AA20" s="5">
        <v>616</v>
      </c>
      <c r="AB20" s="5">
        <v>486</v>
      </c>
      <c r="AC20" s="5">
        <v>697</v>
      </c>
      <c r="AD20" s="5">
        <v>522</v>
      </c>
      <c r="AE20" s="5">
        <v>579</v>
      </c>
      <c r="AF20" s="5">
        <v>514</v>
      </c>
    </row>
    <row r="21" spans="1:32" x14ac:dyDescent="0.2">
      <c r="A21" s="16"/>
      <c r="B21" t="s">
        <v>6</v>
      </c>
      <c r="C21" s="5">
        <v>3399</v>
      </c>
      <c r="D21" s="5">
        <v>5098</v>
      </c>
      <c r="E21" s="5">
        <v>3534</v>
      </c>
      <c r="F21" s="5">
        <v>2358</v>
      </c>
      <c r="G21" s="5">
        <v>2127</v>
      </c>
      <c r="H21" s="5">
        <v>1961</v>
      </c>
      <c r="I21" s="5">
        <v>2042</v>
      </c>
      <c r="J21" s="5">
        <v>1733</v>
      </c>
      <c r="K21" s="5">
        <v>1679</v>
      </c>
      <c r="L21" s="5">
        <v>1288</v>
      </c>
      <c r="M21" s="5">
        <v>1396</v>
      </c>
      <c r="N21" s="5">
        <v>2528</v>
      </c>
      <c r="O21" s="5">
        <v>1531</v>
      </c>
      <c r="P21" s="5">
        <v>757</v>
      </c>
      <c r="Q21" s="5">
        <v>1282</v>
      </c>
      <c r="R21" s="5">
        <v>995</v>
      </c>
      <c r="S21" s="5">
        <v>1207</v>
      </c>
      <c r="T21" s="5">
        <v>456</v>
      </c>
      <c r="U21" s="5">
        <v>666</v>
      </c>
      <c r="V21" s="5">
        <v>555</v>
      </c>
      <c r="W21" s="5">
        <v>925</v>
      </c>
      <c r="X21" s="5">
        <v>903</v>
      </c>
      <c r="Y21" s="5">
        <v>349</v>
      </c>
      <c r="Z21" s="5">
        <v>939</v>
      </c>
      <c r="AA21" s="5">
        <v>740</v>
      </c>
      <c r="AB21" s="5">
        <v>791</v>
      </c>
      <c r="AC21" s="5">
        <v>629</v>
      </c>
      <c r="AD21" s="5">
        <v>1239</v>
      </c>
      <c r="AE21" s="5">
        <v>969</v>
      </c>
      <c r="AF21" s="5">
        <v>823</v>
      </c>
    </row>
    <row r="22" spans="1:32" s="3" customFormat="1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32" x14ac:dyDescent="0.2">
      <c r="A23" s="15" t="s">
        <v>16</v>
      </c>
      <c r="B23" t="s">
        <v>5</v>
      </c>
      <c r="C23" s="9" t="s">
        <v>0</v>
      </c>
      <c r="D23" s="9" t="s">
        <v>0</v>
      </c>
      <c r="E23" s="9" t="s">
        <v>0</v>
      </c>
      <c r="F23" s="9" t="s">
        <v>0</v>
      </c>
      <c r="G23" s="9" t="s">
        <v>0</v>
      </c>
      <c r="H23" s="9" t="s">
        <v>0</v>
      </c>
      <c r="I23" s="9" t="s">
        <v>0</v>
      </c>
      <c r="J23" s="9" t="s">
        <v>0</v>
      </c>
      <c r="K23" s="9" t="s">
        <v>0</v>
      </c>
      <c r="L23" s="9" t="s">
        <v>0</v>
      </c>
      <c r="M23" s="9" t="s">
        <v>0</v>
      </c>
      <c r="N23" s="9" t="s">
        <v>0</v>
      </c>
      <c r="O23" s="9" t="s">
        <v>0</v>
      </c>
      <c r="P23" s="9" t="s">
        <v>0</v>
      </c>
      <c r="Q23" s="5">
        <v>17050</v>
      </c>
      <c r="R23" s="5">
        <v>18699</v>
      </c>
      <c r="S23" s="5">
        <v>17971</v>
      </c>
      <c r="T23" s="5">
        <v>19142</v>
      </c>
      <c r="U23" s="5">
        <v>23949</v>
      </c>
      <c r="V23" s="5">
        <v>21668</v>
      </c>
      <c r="W23" s="5">
        <v>22636</v>
      </c>
      <c r="X23" s="5">
        <v>23002</v>
      </c>
      <c r="Y23" s="5">
        <v>23081</v>
      </c>
      <c r="Z23" s="5">
        <v>24080</v>
      </c>
      <c r="AA23" s="5">
        <v>24392</v>
      </c>
      <c r="AB23" s="5">
        <v>27035</v>
      </c>
      <c r="AC23" s="5">
        <v>20760</v>
      </c>
      <c r="AD23" s="5">
        <v>16924</v>
      </c>
      <c r="AE23" s="5">
        <v>15842</v>
      </c>
      <c r="AF23" s="5">
        <v>15298</v>
      </c>
    </row>
    <row r="24" spans="1:32" x14ac:dyDescent="0.2">
      <c r="A24" s="16"/>
      <c r="B24" t="s">
        <v>7</v>
      </c>
      <c r="C24" s="9" t="s">
        <v>0</v>
      </c>
      <c r="D24" s="9" t="s">
        <v>0</v>
      </c>
      <c r="E24" s="9" t="s">
        <v>0</v>
      </c>
      <c r="F24" s="9" t="s">
        <v>0</v>
      </c>
      <c r="G24" s="9" t="s">
        <v>0</v>
      </c>
      <c r="H24" s="9" t="s">
        <v>0</v>
      </c>
      <c r="I24" s="9" t="s">
        <v>0</v>
      </c>
      <c r="J24" s="9" t="s">
        <v>0</v>
      </c>
      <c r="K24" s="9" t="s">
        <v>0</v>
      </c>
      <c r="L24" s="9" t="s">
        <v>0</v>
      </c>
      <c r="M24" s="9" t="s">
        <v>0</v>
      </c>
      <c r="N24" s="9" t="s">
        <v>0</v>
      </c>
      <c r="O24" s="9" t="s">
        <v>0</v>
      </c>
      <c r="P24" s="9" t="s">
        <v>0</v>
      </c>
      <c r="Q24" s="5">
        <v>11014</v>
      </c>
      <c r="R24" s="5">
        <v>11626</v>
      </c>
      <c r="S24" s="5">
        <v>10828</v>
      </c>
      <c r="T24" s="5">
        <v>11615</v>
      </c>
      <c r="U24" s="5">
        <v>13331</v>
      </c>
      <c r="V24" s="5">
        <v>13954</v>
      </c>
      <c r="W24" s="5">
        <v>14676</v>
      </c>
      <c r="X24" s="5">
        <v>15200</v>
      </c>
      <c r="Y24" s="5">
        <v>14656</v>
      </c>
      <c r="Z24" s="5">
        <v>15018</v>
      </c>
      <c r="AA24" s="5">
        <v>15290</v>
      </c>
      <c r="AB24" s="5">
        <v>16535</v>
      </c>
      <c r="AC24" s="5">
        <v>11570</v>
      </c>
      <c r="AD24" s="5">
        <v>9226</v>
      </c>
      <c r="AE24" s="5">
        <v>8350</v>
      </c>
      <c r="AF24" s="5">
        <v>8911</v>
      </c>
    </row>
    <row r="25" spans="1:32" x14ac:dyDescent="0.2">
      <c r="A25" s="16"/>
      <c r="B25" t="s">
        <v>6</v>
      </c>
      <c r="C25" s="9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9" t="s">
        <v>0</v>
      </c>
      <c r="M25" s="9" t="s">
        <v>0</v>
      </c>
      <c r="N25" s="9" t="s">
        <v>0</v>
      </c>
      <c r="O25" s="9" t="s">
        <v>0</v>
      </c>
      <c r="P25" s="9" t="s">
        <v>0</v>
      </c>
      <c r="Q25" s="5">
        <v>5939</v>
      </c>
      <c r="R25" s="5">
        <v>7158</v>
      </c>
      <c r="S25" s="5">
        <v>7012</v>
      </c>
      <c r="T25" s="5">
        <v>7334</v>
      </c>
      <c r="U25" s="5">
        <v>10347</v>
      </c>
      <c r="V25" s="5">
        <v>7668</v>
      </c>
      <c r="W25" s="5">
        <v>7906</v>
      </c>
      <c r="X25" s="5">
        <v>7541</v>
      </c>
      <c r="Y25" s="5">
        <v>7923</v>
      </c>
      <c r="Z25" s="5">
        <v>8862</v>
      </c>
      <c r="AA25" s="5">
        <v>8853</v>
      </c>
      <c r="AB25" s="5">
        <v>10101</v>
      </c>
      <c r="AC25" s="5">
        <v>9742</v>
      </c>
      <c r="AD25" s="5">
        <v>7384</v>
      </c>
      <c r="AE25" s="5">
        <v>7080</v>
      </c>
      <c r="AF25" s="5">
        <v>5875</v>
      </c>
    </row>
    <row r="26" spans="1:32" s="3" customFormat="1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32" x14ac:dyDescent="0.2">
      <c r="A27" s="15" t="s">
        <v>11</v>
      </c>
      <c r="B27" t="s">
        <v>5</v>
      </c>
      <c r="C27" s="5">
        <v>1015</v>
      </c>
      <c r="D27" s="5">
        <v>1404</v>
      </c>
      <c r="E27" s="5">
        <v>2218</v>
      </c>
      <c r="F27" s="5">
        <v>1568</v>
      </c>
      <c r="G27" s="5">
        <v>1292</v>
      </c>
      <c r="H27" s="5">
        <v>1635</v>
      </c>
      <c r="I27" s="5">
        <v>1743</v>
      </c>
      <c r="J27" s="5">
        <v>1685</v>
      </c>
      <c r="K27" s="5">
        <v>2689</v>
      </c>
      <c r="L27" s="5">
        <v>2445</v>
      </c>
      <c r="M27" s="5">
        <v>1993</v>
      </c>
      <c r="N27" s="5">
        <v>2330</v>
      </c>
      <c r="O27" s="5">
        <v>2424</v>
      </c>
      <c r="P27" s="5">
        <v>761</v>
      </c>
      <c r="Q27" s="5">
        <v>772</v>
      </c>
      <c r="R27" s="5">
        <v>1080</v>
      </c>
      <c r="S27" s="5">
        <v>1505</v>
      </c>
      <c r="T27" s="5">
        <v>1251</v>
      </c>
      <c r="U27" s="5">
        <v>1633</v>
      </c>
      <c r="V27" s="5">
        <v>1790</v>
      </c>
      <c r="W27" s="5">
        <v>2054</v>
      </c>
      <c r="X27" s="5">
        <v>2217</v>
      </c>
      <c r="Y27" s="5">
        <v>2217</v>
      </c>
      <c r="Z27" s="5">
        <v>2158</v>
      </c>
      <c r="AA27" s="5">
        <v>2055</v>
      </c>
      <c r="AB27" s="5">
        <v>2196</v>
      </c>
      <c r="AC27" s="5">
        <v>2441</v>
      </c>
      <c r="AD27" s="5">
        <v>1799</v>
      </c>
      <c r="AE27" s="5">
        <v>2020</v>
      </c>
      <c r="AF27" s="5">
        <v>2070</v>
      </c>
    </row>
    <row r="28" spans="1:32" x14ac:dyDescent="0.2">
      <c r="A28" s="16"/>
      <c r="B28" t="s">
        <v>7</v>
      </c>
      <c r="C28" s="5">
        <v>917</v>
      </c>
      <c r="D28" s="5">
        <v>936</v>
      </c>
      <c r="E28" s="5">
        <v>769</v>
      </c>
      <c r="F28" s="5">
        <v>588</v>
      </c>
      <c r="G28" s="5">
        <v>958</v>
      </c>
      <c r="H28" s="5">
        <v>1011</v>
      </c>
      <c r="I28" s="5">
        <v>1004</v>
      </c>
      <c r="J28" s="5">
        <v>993</v>
      </c>
      <c r="K28" s="5">
        <v>1566</v>
      </c>
      <c r="L28" s="5">
        <v>1419</v>
      </c>
      <c r="M28" s="5">
        <v>1035</v>
      </c>
      <c r="N28" s="5">
        <v>848</v>
      </c>
      <c r="O28" s="5">
        <v>931</v>
      </c>
      <c r="P28" s="5">
        <v>438</v>
      </c>
      <c r="Q28" s="5">
        <v>462</v>
      </c>
      <c r="R28" s="5">
        <v>781</v>
      </c>
      <c r="S28" s="5">
        <v>882</v>
      </c>
      <c r="T28" s="5">
        <v>901</v>
      </c>
      <c r="U28" s="5">
        <v>1048</v>
      </c>
      <c r="V28" s="5">
        <v>1104</v>
      </c>
      <c r="W28" s="5">
        <v>1278</v>
      </c>
      <c r="X28" s="5">
        <v>1153</v>
      </c>
      <c r="Y28" s="5">
        <v>1225</v>
      </c>
      <c r="Z28" s="5">
        <v>868</v>
      </c>
      <c r="AA28" s="5">
        <v>831</v>
      </c>
      <c r="AB28" s="5">
        <v>1137</v>
      </c>
      <c r="AC28" s="5">
        <v>1166</v>
      </c>
      <c r="AD28" s="5">
        <v>1268</v>
      </c>
      <c r="AE28" s="5">
        <v>641</v>
      </c>
      <c r="AF28" s="5">
        <v>679</v>
      </c>
    </row>
    <row r="29" spans="1:32" x14ac:dyDescent="0.2">
      <c r="A29" s="16"/>
      <c r="B29" t="s">
        <v>6</v>
      </c>
      <c r="C29" s="5">
        <v>289</v>
      </c>
      <c r="D29" s="5">
        <v>748</v>
      </c>
      <c r="E29" s="5">
        <v>1434</v>
      </c>
      <c r="F29" s="5">
        <v>994</v>
      </c>
      <c r="G29" s="5">
        <v>370</v>
      </c>
      <c r="H29" s="5">
        <v>611</v>
      </c>
      <c r="I29" s="5">
        <v>720</v>
      </c>
      <c r="J29" s="5">
        <v>705</v>
      </c>
      <c r="K29" s="5">
        <v>1096</v>
      </c>
      <c r="L29" s="5">
        <v>986</v>
      </c>
      <c r="M29" s="5">
        <v>958</v>
      </c>
      <c r="N29" s="5">
        <v>1439</v>
      </c>
      <c r="O29" s="5">
        <v>1333</v>
      </c>
      <c r="P29" s="5">
        <v>574</v>
      </c>
      <c r="Q29" s="5">
        <v>523</v>
      </c>
      <c r="R29" s="5">
        <v>686</v>
      </c>
      <c r="S29" s="5">
        <v>886</v>
      </c>
      <c r="T29" s="5">
        <v>799</v>
      </c>
      <c r="U29" s="5">
        <v>993</v>
      </c>
      <c r="V29" s="5">
        <v>1165</v>
      </c>
      <c r="W29" s="5">
        <v>1253</v>
      </c>
      <c r="X29" s="5">
        <v>1518</v>
      </c>
      <c r="Y29" s="5">
        <v>1559</v>
      </c>
      <c r="Z29" s="5">
        <v>1666</v>
      </c>
      <c r="AA29" s="5">
        <v>2418</v>
      </c>
      <c r="AB29" s="5">
        <v>1457</v>
      </c>
      <c r="AC29" s="5">
        <v>1743</v>
      </c>
      <c r="AD29" s="5">
        <v>1185</v>
      </c>
      <c r="AE29" s="5">
        <v>1463</v>
      </c>
      <c r="AF29" s="5">
        <v>1355</v>
      </c>
    </row>
    <row r="30" spans="1:32" s="3" customFormat="1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32" x14ac:dyDescent="0.2">
      <c r="A31" s="15" t="s">
        <v>12</v>
      </c>
      <c r="B31" t="s">
        <v>5</v>
      </c>
      <c r="C31" s="5">
        <v>1015</v>
      </c>
      <c r="D31" s="5">
        <v>1404</v>
      </c>
      <c r="E31" s="5">
        <v>2218</v>
      </c>
      <c r="F31" s="5">
        <v>1568</v>
      </c>
      <c r="G31" s="5">
        <v>1292</v>
      </c>
      <c r="H31" s="5">
        <v>1635</v>
      </c>
      <c r="I31" s="5">
        <v>1743</v>
      </c>
      <c r="J31" s="5">
        <v>1685</v>
      </c>
      <c r="K31" s="5">
        <v>2689</v>
      </c>
      <c r="L31" s="5">
        <v>2445</v>
      </c>
      <c r="M31" s="5">
        <v>1993</v>
      </c>
      <c r="N31" s="5">
        <v>2330</v>
      </c>
      <c r="O31" s="5">
        <v>2424</v>
      </c>
      <c r="P31" s="5">
        <v>761</v>
      </c>
      <c r="Q31" s="5">
        <f>Q23+Q27</f>
        <v>17822</v>
      </c>
      <c r="R31" s="5">
        <f t="shared" ref="R31:AB31" si="0">R23+R27</f>
        <v>19779</v>
      </c>
      <c r="S31" s="5">
        <f t="shared" si="0"/>
        <v>19476</v>
      </c>
      <c r="T31" s="5">
        <f t="shared" si="0"/>
        <v>20393</v>
      </c>
      <c r="U31" s="5">
        <f t="shared" si="0"/>
        <v>25582</v>
      </c>
      <c r="V31" s="5">
        <f t="shared" si="0"/>
        <v>23458</v>
      </c>
      <c r="W31" s="5">
        <f t="shared" si="0"/>
        <v>24690</v>
      </c>
      <c r="X31" s="5">
        <f t="shared" si="0"/>
        <v>25219</v>
      </c>
      <c r="Y31" s="5">
        <f t="shared" si="0"/>
        <v>25298</v>
      </c>
      <c r="Z31" s="5">
        <f t="shared" si="0"/>
        <v>26238</v>
      </c>
      <c r="AA31" s="5">
        <f t="shared" si="0"/>
        <v>26447</v>
      </c>
      <c r="AB31" s="5">
        <f t="shared" si="0"/>
        <v>29231</v>
      </c>
      <c r="AC31" s="5">
        <v>23201</v>
      </c>
      <c r="AD31" s="5">
        <v>18723</v>
      </c>
      <c r="AE31" s="5">
        <v>17862</v>
      </c>
      <c r="AF31" s="8">
        <v>17368</v>
      </c>
    </row>
    <row r="32" spans="1:32" x14ac:dyDescent="0.2">
      <c r="A32" s="16"/>
      <c r="B32" t="s">
        <v>7</v>
      </c>
      <c r="C32" s="5">
        <v>917</v>
      </c>
      <c r="D32" s="5">
        <v>936</v>
      </c>
      <c r="E32" s="5">
        <v>769</v>
      </c>
      <c r="F32" s="5">
        <v>588</v>
      </c>
      <c r="G32" s="5">
        <v>958</v>
      </c>
      <c r="H32" s="5">
        <v>1011</v>
      </c>
      <c r="I32" s="5">
        <v>1004</v>
      </c>
      <c r="J32" s="5">
        <v>993</v>
      </c>
      <c r="K32" s="5">
        <v>1566</v>
      </c>
      <c r="L32" s="5">
        <v>1419</v>
      </c>
      <c r="M32" s="5">
        <v>1035</v>
      </c>
      <c r="N32" s="5">
        <v>848</v>
      </c>
      <c r="O32" s="5">
        <v>931</v>
      </c>
      <c r="P32" s="5">
        <v>438</v>
      </c>
      <c r="Q32" s="5">
        <f>Q24+Q28</f>
        <v>11476</v>
      </c>
      <c r="R32" s="5">
        <f t="shared" ref="R32:AB32" si="1">R24+R28</f>
        <v>12407</v>
      </c>
      <c r="S32" s="5">
        <f t="shared" si="1"/>
        <v>11710</v>
      </c>
      <c r="T32" s="5">
        <f t="shared" si="1"/>
        <v>12516</v>
      </c>
      <c r="U32" s="5">
        <f t="shared" si="1"/>
        <v>14379</v>
      </c>
      <c r="V32" s="5">
        <f t="shared" si="1"/>
        <v>15058</v>
      </c>
      <c r="W32" s="5">
        <f t="shared" si="1"/>
        <v>15954</v>
      </c>
      <c r="X32" s="5">
        <f t="shared" si="1"/>
        <v>16353</v>
      </c>
      <c r="Y32" s="5">
        <f t="shared" si="1"/>
        <v>15881</v>
      </c>
      <c r="Z32" s="5">
        <f t="shared" si="1"/>
        <v>15886</v>
      </c>
      <c r="AA32" s="5">
        <f t="shared" si="1"/>
        <v>16121</v>
      </c>
      <c r="AB32" s="5">
        <f t="shared" si="1"/>
        <v>17672</v>
      </c>
      <c r="AC32" s="5">
        <v>12736</v>
      </c>
      <c r="AD32" s="5">
        <v>10494</v>
      </c>
      <c r="AE32" s="5">
        <v>8991</v>
      </c>
      <c r="AF32" s="8">
        <v>9590</v>
      </c>
    </row>
    <row r="33" spans="1:35" x14ac:dyDescent="0.2">
      <c r="A33" s="16"/>
      <c r="B33" t="s">
        <v>6</v>
      </c>
      <c r="C33" s="5">
        <v>289</v>
      </c>
      <c r="D33" s="5">
        <v>748</v>
      </c>
      <c r="E33" s="5">
        <v>1434</v>
      </c>
      <c r="F33" s="5">
        <v>994</v>
      </c>
      <c r="G33" s="5">
        <v>370</v>
      </c>
      <c r="H33" s="5">
        <v>611</v>
      </c>
      <c r="I33" s="5">
        <v>720</v>
      </c>
      <c r="J33" s="5">
        <v>705</v>
      </c>
      <c r="K33" s="5">
        <v>1096</v>
      </c>
      <c r="L33" s="5">
        <v>986</v>
      </c>
      <c r="M33" s="5">
        <v>958</v>
      </c>
      <c r="N33" s="5">
        <v>1439</v>
      </c>
      <c r="O33" s="5">
        <v>1333</v>
      </c>
      <c r="P33" s="5">
        <v>574</v>
      </c>
      <c r="Q33" s="5">
        <f>Q25+Q29</f>
        <v>6462</v>
      </c>
      <c r="R33" s="5">
        <f t="shared" ref="R33:AB33" si="2">R25+R29</f>
        <v>7844</v>
      </c>
      <c r="S33" s="5">
        <f t="shared" si="2"/>
        <v>7898</v>
      </c>
      <c r="T33" s="5">
        <f t="shared" si="2"/>
        <v>8133</v>
      </c>
      <c r="U33" s="5">
        <f t="shared" si="2"/>
        <v>11340</v>
      </c>
      <c r="V33" s="5">
        <f t="shared" si="2"/>
        <v>8833</v>
      </c>
      <c r="W33" s="5">
        <f t="shared" si="2"/>
        <v>9159</v>
      </c>
      <c r="X33" s="5">
        <f t="shared" si="2"/>
        <v>9059</v>
      </c>
      <c r="Y33" s="5">
        <f t="shared" si="2"/>
        <v>9482</v>
      </c>
      <c r="Z33" s="5">
        <f t="shared" si="2"/>
        <v>10528</v>
      </c>
      <c r="AA33" s="5">
        <f t="shared" si="2"/>
        <v>11271</v>
      </c>
      <c r="AB33" s="5">
        <f t="shared" si="2"/>
        <v>11558</v>
      </c>
      <c r="AC33" s="5">
        <v>11485</v>
      </c>
      <c r="AD33" s="5">
        <v>8569</v>
      </c>
      <c r="AE33" s="5">
        <v>8543</v>
      </c>
      <c r="AF33" s="8">
        <v>7230</v>
      </c>
    </row>
    <row r="34" spans="1:35" s="4" customFormat="1" x14ac:dyDescent="0.2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35" x14ac:dyDescent="0.2">
      <c r="A35" s="15" t="s">
        <v>13</v>
      </c>
      <c r="B35" t="s">
        <v>5</v>
      </c>
      <c r="C35" s="5">
        <f>C7+C11+C15+C19</f>
        <v>277483</v>
      </c>
      <c r="D35" s="5">
        <f t="shared" ref="D35:AB35" si="3">D7+D11+D15+D19</f>
        <v>371347</v>
      </c>
      <c r="E35" s="5">
        <f t="shared" si="3"/>
        <v>413676</v>
      </c>
      <c r="F35" s="5">
        <f t="shared" si="3"/>
        <v>379449</v>
      </c>
      <c r="G35" s="5">
        <f t="shared" si="3"/>
        <v>459332</v>
      </c>
      <c r="H35" s="5">
        <f t="shared" si="3"/>
        <v>470589</v>
      </c>
      <c r="I35" s="5">
        <f t="shared" si="3"/>
        <v>454978</v>
      </c>
      <c r="J35" s="5">
        <f t="shared" si="3"/>
        <v>443902</v>
      </c>
      <c r="K35" s="5">
        <f t="shared" si="3"/>
        <v>450155</v>
      </c>
      <c r="L35" s="5">
        <f t="shared" si="3"/>
        <v>602902</v>
      </c>
      <c r="M35" s="5">
        <f t="shared" si="3"/>
        <v>855832</v>
      </c>
      <c r="N35" s="5">
        <f t="shared" si="3"/>
        <v>940787</v>
      </c>
      <c r="O35" s="5">
        <f t="shared" si="3"/>
        <v>947372</v>
      </c>
      <c r="P35" s="5">
        <f t="shared" si="3"/>
        <v>975111</v>
      </c>
      <c r="Q35" s="5">
        <f t="shared" si="3"/>
        <v>1076968</v>
      </c>
      <c r="R35" s="5">
        <f t="shared" si="3"/>
        <v>1200990</v>
      </c>
      <c r="S35" s="5">
        <f t="shared" si="3"/>
        <v>1181257</v>
      </c>
      <c r="T35" s="5">
        <f t="shared" si="3"/>
        <v>1134285</v>
      </c>
      <c r="U35" s="5">
        <f t="shared" si="3"/>
        <v>1252295</v>
      </c>
      <c r="V35" s="5">
        <f t="shared" si="3"/>
        <v>1305330</v>
      </c>
      <c r="W35" s="5">
        <f t="shared" si="3"/>
        <v>1351124</v>
      </c>
      <c r="X35" s="5">
        <f t="shared" si="3"/>
        <v>1421324</v>
      </c>
      <c r="Y35" s="5">
        <f t="shared" si="3"/>
        <v>1444608</v>
      </c>
      <c r="Z35" s="5">
        <f t="shared" si="3"/>
        <v>1434941</v>
      </c>
      <c r="AA35" s="5">
        <f t="shared" si="3"/>
        <v>1159704</v>
      </c>
      <c r="AB35" s="5">
        <f t="shared" si="3"/>
        <v>1112467</v>
      </c>
      <c r="AC35" s="5">
        <v>1226080</v>
      </c>
      <c r="AD35" s="5">
        <v>1405256</v>
      </c>
      <c r="AE35" s="5">
        <v>1459801</v>
      </c>
      <c r="AF35" s="8">
        <v>1453468</v>
      </c>
    </row>
    <row r="36" spans="1:35" x14ac:dyDescent="0.2">
      <c r="A36" s="16"/>
      <c r="B36" t="s">
        <v>7</v>
      </c>
      <c r="C36" s="5">
        <f>C8+C12+C16+C20</f>
        <v>93770</v>
      </c>
      <c r="D36" s="5">
        <f t="shared" ref="D36:AB36" si="4">D8+D12+D16+D20</f>
        <v>106452</v>
      </c>
      <c r="E36" s="5">
        <f t="shared" si="4"/>
        <v>86213</v>
      </c>
      <c r="F36" s="5">
        <f t="shared" si="4"/>
        <v>79207</v>
      </c>
      <c r="G36" s="5">
        <f t="shared" si="4"/>
        <v>83584</v>
      </c>
      <c r="H36" s="5">
        <f t="shared" si="4"/>
        <v>84717</v>
      </c>
      <c r="I36" s="5">
        <f t="shared" si="4"/>
        <v>76393</v>
      </c>
      <c r="J36" s="5">
        <f t="shared" si="4"/>
        <v>73285</v>
      </c>
      <c r="K36" s="5">
        <f t="shared" si="4"/>
        <v>66271</v>
      </c>
      <c r="L36" s="5">
        <f t="shared" si="4"/>
        <v>66766</v>
      </c>
      <c r="M36" s="5">
        <f t="shared" si="4"/>
        <v>68206</v>
      </c>
      <c r="N36" s="5">
        <f t="shared" si="4"/>
        <v>69842</v>
      </c>
      <c r="O36" s="5">
        <f t="shared" si="4"/>
        <v>61342</v>
      </c>
      <c r="P36" s="5">
        <f t="shared" si="4"/>
        <v>62009</v>
      </c>
      <c r="Q36" s="5">
        <f t="shared" si="4"/>
        <v>65320</v>
      </c>
      <c r="R36" s="5">
        <f t="shared" si="4"/>
        <v>67401</v>
      </c>
      <c r="S36" s="5">
        <f t="shared" si="4"/>
        <v>72166</v>
      </c>
      <c r="T36" s="5">
        <f t="shared" si="4"/>
        <v>72642</v>
      </c>
      <c r="U36" s="5">
        <f t="shared" si="4"/>
        <v>84251</v>
      </c>
      <c r="V36" s="5">
        <f t="shared" si="4"/>
        <v>101446</v>
      </c>
      <c r="W36" s="5">
        <f t="shared" si="4"/>
        <v>105162</v>
      </c>
      <c r="X36" s="5">
        <f t="shared" si="4"/>
        <v>112409</v>
      </c>
      <c r="Y36" s="5">
        <f t="shared" si="4"/>
        <v>111154</v>
      </c>
      <c r="Z36" s="5">
        <f t="shared" si="4"/>
        <v>111639</v>
      </c>
      <c r="AA36" s="5">
        <f t="shared" si="4"/>
        <v>99425</v>
      </c>
      <c r="AB36" s="5">
        <f t="shared" si="4"/>
        <v>99076</v>
      </c>
      <c r="AC36" s="5">
        <v>90099</v>
      </c>
      <c r="AD36" s="5">
        <v>107191</v>
      </c>
      <c r="AE36" s="5">
        <v>103832</v>
      </c>
      <c r="AF36" s="8">
        <v>109302</v>
      </c>
    </row>
    <row r="37" spans="1:35" x14ac:dyDescent="0.2">
      <c r="A37" s="16"/>
      <c r="B37" t="s">
        <v>6</v>
      </c>
      <c r="C37" s="5">
        <f>C9+C13+C17+C21</f>
        <v>182972</v>
      </c>
      <c r="D37" s="5">
        <f t="shared" ref="D37:AB37" si="5">D9+D13+D17+D21</f>
        <v>258161</v>
      </c>
      <c r="E37" s="5">
        <f t="shared" si="5"/>
        <v>318459</v>
      </c>
      <c r="F37" s="5">
        <f t="shared" si="5"/>
        <v>315731</v>
      </c>
      <c r="G37" s="5">
        <f t="shared" si="5"/>
        <v>360829</v>
      </c>
      <c r="H37" s="5">
        <f t="shared" si="5"/>
        <v>387601</v>
      </c>
      <c r="I37" s="5">
        <f t="shared" si="5"/>
        <v>381709</v>
      </c>
      <c r="J37" s="5">
        <f t="shared" si="5"/>
        <v>382924</v>
      </c>
      <c r="K37" s="5">
        <f t="shared" si="5"/>
        <v>391504</v>
      </c>
      <c r="L37" s="5">
        <f t="shared" si="5"/>
        <v>533914</v>
      </c>
      <c r="M37" s="5">
        <f t="shared" si="5"/>
        <v>781144</v>
      </c>
      <c r="N37" s="5">
        <f t="shared" si="5"/>
        <v>877471</v>
      </c>
      <c r="O37" s="5">
        <f t="shared" si="5"/>
        <v>957851</v>
      </c>
      <c r="P37" s="5">
        <f t="shared" si="5"/>
        <v>1078242</v>
      </c>
      <c r="Q37" s="5">
        <f t="shared" si="5"/>
        <v>1198320</v>
      </c>
      <c r="R37" s="5">
        <f t="shared" si="5"/>
        <v>1339903</v>
      </c>
      <c r="S37" s="5">
        <f t="shared" si="5"/>
        <v>1392335</v>
      </c>
      <c r="T37" s="5">
        <f t="shared" si="5"/>
        <v>1342859</v>
      </c>
      <c r="U37" s="5">
        <f t="shared" si="5"/>
        <v>1469622</v>
      </c>
      <c r="V37" s="5">
        <f t="shared" si="5"/>
        <v>1522893</v>
      </c>
      <c r="W37" s="5">
        <f t="shared" si="5"/>
        <v>1608852</v>
      </c>
      <c r="X37" s="5">
        <f t="shared" si="5"/>
        <v>1313098</v>
      </c>
      <c r="Y37" s="5">
        <f t="shared" si="5"/>
        <v>1338084</v>
      </c>
      <c r="Z37" s="5">
        <f t="shared" si="5"/>
        <v>1327718</v>
      </c>
      <c r="AA37" s="5">
        <f t="shared" si="5"/>
        <v>1063455</v>
      </c>
      <c r="AB37" s="5">
        <f t="shared" si="5"/>
        <v>1014174</v>
      </c>
      <c r="AC37" s="5">
        <v>1135878</v>
      </c>
      <c r="AD37" s="5">
        <v>1299391</v>
      </c>
      <c r="AE37" s="5">
        <v>1357329</v>
      </c>
      <c r="AF37" s="8">
        <v>1345054</v>
      </c>
    </row>
    <row r="38" spans="1:35" s="3" customFormat="1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35" x14ac:dyDescent="0.2">
      <c r="A39" s="15" t="s">
        <v>14</v>
      </c>
      <c r="B39" t="s">
        <v>5</v>
      </c>
      <c r="C39" s="5">
        <f>C7+C11+C15+C19+C31</f>
        <v>278498</v>
      </c>
      <c r="D39" s="5">
        <f t="shared" ref="D39:AB39" si="6">D7+D11+D15+D19+D31</f>
        <v>372751</v>
      </c>
      <c r="E39" s="5">
        <f t="shared" si="6"/>
        <v>415894</v>
      </c>
      <c r="F39" s="5">
        <f t="shared" si="6"/>
        <v>381017</v>
      </c>
      <c r="G39" s="5">
        <f t="shared" si="6"/>
        <v>460624</v>
      </c>
      <c r="H39" s="5">
        <f t="shared" si="6"/>
        <v>472224</v>
      </c>
      <c r="I39" s="5">
        <f t="shared" si="6"/>
        <v>456721</v>
      </c>
      <c r="J39" s="5">
        <f t="shared" si="6"/>
        <v>445587</v>
      </c>
      <c r="K39" s="5">
        <f t="shared" si="6"/>
        <v>452844</v>
      </c>
      <c r="L39" s="5">
        <f t="shared" si="6"/>
        <v>605347</v>
      </c>
      <c r="M39" s="5">
        <f t="shared" si="6"/>
        <v>857825</v>
      </c>
      <c r="N39" s="5">
        <f t="shared" si="6"/>
        <v>943117</v>
      </c>
      <c r="O39" s="5">
        <f t="shared" si="6"/>
        <v>949796</v>
      </c>
      <c r="P39" s="5">
        <f t="shared" si="6"/>
        <v>975872</v>
      </c>
      <c r="Q39" s="5">
        <f t="shared" si="6"/>
        <v>1094790</v>
      </c>
      <c r="R39" s="5">
        <f t="shared" si="6"/>
        <v>1220769</v>
      </c>
      <c r="S39" s="5">
        <f t="shared" si="6"/>
        <v>1200733</v>
      </c>
      <c r="T39" s="5">
        <f t="shared" si="6"/>
        <v>1154678</v>
      </c>
      <c r="U39" s="5">
        <f t="shared" si="6"/>
        <v>1277877</v>
      </c>
      <c r="V39" s="5">
        <f t="shared" si="6"/>
        <v>1328788</v>
      </c>
      <c r="W39" s="5">
        <f t="shared" si="6"/>
        <v>1375814</v>
      </c>
      <c r="X39" s="5">
        <f t="shared" si="6"/>
        <v>1446543</v>
      </c>
      <c r="Y39" s="5">
        <f t="shared" si="6"/>
        <v>1469906</v>
      </c>
      <c r="Z39" s="5">
        <f t="shared" si="6"/>
        <v>1461179</v>
      </c>
      <c r="AA39" s="5">
        <f t="shared" si="6"/>
        <v>1186151</v>
      </c>
      <c r="AB39" s="5">
        <f t="shared" si="6"/>
        <v>1141698</v>
      </c>
      <c r="AC39" s="5">
        <v>1249281</v>
      </c>
      <c r="AD39" s="5">
        <v>1423979</v>
      </c>
      <c r="AE39" s="5">
        <v>1477663</v>
      </c>
      <c r="AF39" s="8">
        <v>1470836</v>
      </c>
    </row>
    <row r="40" spans="1:35" x14ac:dyDescent="0.2">
      <c r="A40" s="16"/>
      <c r="B40" t="s">
        <v>7</v>
      </c>
      <c r="C40" s="5">
        <f>C8+C12+C16+C20+C32</f>
        <v>94687</v>
      </c>
      <c r="D40" s="5">
        <f t="shared" ref="D40:AB40" si="7">D8+D12+D16+D20+D32</f>
        <v>107388</v>
      </c>
      <c r="E40" s="5">
        <f t="shared" si="7"/>
        <v>86982</v>
      </c>
      <c r="F40" s="5">
        <f t="shared" si="7"/>
        <v>79795</v>
      </c>
      <c r="G40" s="5">
        <f t="shared" si="7"/>
        <v>84542</v>
      </c>
      <c r="H40" s="5">
        <f t="shared" si="7"/>
        <v>85728</v>
      </c>
      <c r="I40" s="5">
        <f t="shared" si="7"/>
        <v>77397</v>
      </c>
      <c r="J40" s="5">
        <f t="shared" si="7"/>
        <v>74278</v>
      </c>
      <c r="K40" s="5">
        <f t="shared" si="7"/>
        <v>67837</v>
      </c>
      <c r="L40" s="5">
        <f t="shared" si="7"/>
        <v>68185</v>
      </c>
      <c r="M40" s="5">
        <f t="shared" si="7"/>
        <v>69241</v>
      </c>
      <c r="N40" s="5">
        <f t="shared" si="7"/>
        <v>70690</v>
      </c>
      <c r="O40" s="5">
        <f t="shared" si="7"/>
        <v>62273</v>
      </c>
      <c r="P40" s="5">
        <f t="shared" si="7"/>
        <v>62447</v>
      </c>
      <c r="Q40" s="5">
        <f t="shared" si="7"/>
        <v>76796</v>
      </c>
      <c r="R40" s="5">
        <f t="shared" si="7"/>
        <v>79808</v>
      </c>
      <c r="S40" s="5">
        <f t="shared" si="7"/>
        <v>83876</v>
      </c>
      <c r="T40" s="5">
        <f t="shared" si="7"/>
        <v>85158</v>
      </c>
      <c r="U40" s="5">
        <f t="shared" si="7"/>
        <v>98630</v>
      </c>
      <c r="V40" s="5">
        <f t="shared" si="7"/>
        <v>116504</v>
      </c>
      <c r="W40" s="5">
        <f t="shared" si="7"/>
        <v>121116</v>
      </c>
      <c r="X40" s="5">
        <f t="shared" si="7"/>
        <v>128762</v>
      </c>
      <c r="Y40" s="5">
        <f t="shared" si="7"/>
        <v>127035</v>
      </c>
      <c r="Z40" s="5">
        <f t="shared" si="7"/>
        <v>127525</v>
      </c>
      <c r="AA40" s="5">
        <f t="shared" si="7"/>
        <v>115546</v>
      </c>
      <c r="AB40" s="5">
        <f t="shared" si="7"/>
        <v>116748</v>
      </c>
      <c r="AC40" s="5">
        <v>102835</v>
      </c>
      <c r="AD40" s="5">
        <v>117685</v>
      </c>
      <c r="AE40" s="5">
        <v>112823</v>
      </c>
      <c r="AF40" s="8">
        <v>118892</v>
      </c>
    </row>
    <row r="41" spans="1:35" x14ac:dyDescent="0.2">
      <c r="A41" s="16"/>
      <c r="B41" t="s">
        <v>6</v>
      </c>
      <c r="C41" s="5">
        <f>C9+C13+C17+C21+C33</f>
        <v>183261</v>
      </c>
      <c r="D41" s="5">
        <f t="shared" ref="D41:AB41" si="8">D9+D13+D17+D21+D33</f>
        <v>258909</v>
      </c>
      <c r="E41" s="5">
        <f t="shared" si="8"/>
        <v>319893</v>
      </c>
      <c r="F41" s="5">
        <f t="shared" si="8"/>
        <v>316725</v>
      </c>
      <c r="G41" s="5">
        <f t="shared" si="8"/>
        <v>361199</v>
      </c>
      <c r="H41" s="5">
        <f t="shared" si="8"/>
        <v>388212</v>
      </c>
      <c r="I41" s="5">
        <f t="shared" si="8"/>
        <v>382429</v>
      </c>
      <c r="J41" s="5">
        <f t="shared" si="8"/>
        <v>383629</v>
      </c>
      <c r="K41" s="5">
        <f t="shared" si="8"/>
        <v>392600</v>
      </c>
      <c r="L41" s="5">
        <f t="shared" si="8"/>
        <v>534900</v>
      </c>
      <c r="M41" s="5">
        <f t="shared" si="8"/>
        <v>782102</v>
      </c>
      <c r="N41" s="5">
        <f t="shared" si="8"/>
        <v>878910</v>
      </c>
      <c r="O41" s="5">
        <f t="shared" si="8"/>
        <v>959184</v>
      </c>
      <c r="P41" s="5">
        <f t="shared" si="8"/>
        <v>1078816</v>
      </c>
      <c r="Q41" s="5">
        <f t="shared" si="8"/>
        <v>1204782</v>
      </c>
      <c r="R41" s="5">
        <f t="shared" si="8"/>
        <v>1347747</v>
      </c>
      <c r="S41" s="5">
        <f t="shared" si="8"/>
        <v>1400233</v>
      </c>
      <c r="T41" s="5">
        <f t="shared" si="8"/>
        <v>1350992</v>
      </c>
      <c r="U41" s="5">
        <f t="shared" si="8"/>
        <v>1480962</v>
      </c>
      <c r="V41" s="5">
        <f t="shared" si="8"/>
        <v>1531726</v>
      </c>
      <c r="W41" s="5">
        <f t="shared" si="8"/>
        <v>1618011</v>
      </c>
      <c r="X41" s="5">
        <f t="shared" si="8"/>
        <v>1322157</v>
      </c>
      <c r="Y41" s="5">
        <f t="shared" si="8"/>
        <v>1347566</v>
      </c>
      <c r="Z41" s="5">
        <f t="shared" si="8"/>
        <v>1338246</v>
      </c>
      <c r="AA41" s="5">
        <f t="shared" si="8"/>
        <v>1074726</v>
      </c>
      <c r="AB41" s="5">
        <f t="shared" si="8"/>
        <v>1025732</v>
      </c>
      <c r="AC41" s="5">
        <v>1147363</v>
      </c>
      <c r="AD41" s="5">
        <v>1307960</v>
      </c>
      <c r="AE41" s="5">
        <v>1365872</v>
      </c>
      <c r="AF41" s="8">
        <v>1352284</v>
      </c>
    </row>
    <row r="42" spans="1:35" s="4" customFormat="1" x14ac:dyDescent="0.2"/>
    <row r="44" spans="1:35" x14ac:dyDescent="0.2">
      <c r="AA44" s="13"/>
      <c r="AB44" s="13"/>
      <c r="AH44" s="13" t="s">
        <v>2</v>
      </c>
      <c r="AI44" s="13"/>
    </row>
    <row r="45" spans="1:35" x14ac:dyDescent="0.2">
      <c r="AE45" s="19"/>
      <c r="AF45" s="19"/>
    </row>
    <row r="52" spans="6:6" x14ac:dyDescent="0.2">
      <c r="F52" s="8"/>
    </row>
    <row r="53" spans="6:6" x14ac:dyDescent="0.2">
      <c r="F53" s="8"/>
    </row>
  </sheetData>
  <mergeCells count="13">
    <mergeCell ref="AH44:AI44"/>
    <mergeCell ref="AA44:AB44"/>
    <mergeCell ref="A2:B3"/>
    <mergeCell ref="A35:A37"/>
    <mergeCell ref="A39:A41"/>
    <mergeCell ref="A7:A9"/>
    <mergeCell ref="A11:A13"/>
    <mergeCell ref="A15:A17"/>
    <mergeCell ref="A19:A21"/>
    <mergeCell ref="A31:A33"/>
    <mergeCell ref="A27:A29"/>
    <mergeCell ref="A23:A25"/>
    <mergeCell ref="C2:J3"/>
  </mergeCells>
  <pageMargins left="0.7" right="0.7" top="0.75" bottom="0.75" header="0.3" footer="0.3"/>
  <pageSetup paperSize="9" scale="3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Time 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</dc:creator>
  <cp:lastModifiedBy>Marie Nováková</cp:lastModifiedBy>
  <cp:lastPrinted>2024-01-19T10:15:08Z</cp:lastPrinted>
  <dcterms:created xsi:type="dcterms:W3CDTF">2015-06-05T18:19:34Z</dcterms:created>
  <dcterms:modified xsi:type="dcterms:W3CDTF">2026-01-20T13:52:53Z</dcterms:modified>
</cp:coreProperties>
</file>