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/Desktop/"/>
    </mc:Choice>
  </mc:AlternateContent>
  <xr:revisionPtr revIDLastSave="0" documentId="8_{749DCEF4-698B-0B48-A161-8C61DE8EAB0E}" xr6:coauthVersionLast="47" xr6:coauthVersionMax="47" xr10:uidLastSave="{00000000-0000-0000-0000-000000000000}"/>
  <bookViews>
    <workbookView xWindow="0" yWindow="660" windowWidth="29400" windowHeight="18460" xr2:uid="{A7131C5E-E283-FF4F-AAD4-A598A1BD3B97}"/>
  </bookViews>
  <sheets>
    <sheet name="Lis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2" i="1" l="1" a="1"/>
  <c r="H62" i="1" s="1"/>
  <c r="C62" i="1"/>
  <c r="B62" i="1"/>
  <c r="H61" i="1" a="1"/>
  <c r="H61" i="1" s="1"/>
  <c r="F61" i="1"/>
  <c r="E61" i="1"/>
  <c r="D61" i="1"/>
  <c r="C61" i="1"/>
  <c r="B61" i="1"/>
  <c r="B59" i="1"/>
  <c r="H57" i="1" a="1"/>
  <c r="H57" i="1" s="1"/>
  <c r="C57" i="1"/>
  <c r="B57" i="1"/>
  <c r="H56" i="1" a="1"/>
  <c r="H56" i="1" s="1"/>
  <c r="F56" i="1"/>
  <c r="E56" i="1"/>
  <c r="D56" i="1"/>
  <c r="C56" i="1"/>
  <c r="B56" i="1"/>
  <c r="B54" i="1"/>
  <c r="C50" i="1"/>
  <c r="B50" i="1"/>
  <c r="E49" i="1"/>
  <c r="D49" i="1"/>
  <c r="C49" i="1"/>
  <c r="B49" i="1"/>
  <c r="B47" i="1"/>
  <c r="C45" i="1"/>
  <c r="B45" i="1"/>
  <c r="E44" i="1"/>
  <c r="D44" i="1"/>
  <c r="C44" i="1"/>
  <c r="B44" i="1"/>
  <c r="B42" i="1"/>
  <c r="H38" i="1" a="1"/>
  <c r="H38" i="1" s="1"/>
  <c r="C38" i="1"/>
  <c r="B38" i="1"/>
  <c r="H37" i="1" a="1"/>
  <c r="H37" i="1" s="1"/>
  <c r="F37" i="1"/>
  <c r="E37" i="1"/>
  <c r="D37" i="1"/>
  <c r="C37" i="1"/>
  <c r="B37" i="1"/>
  <c r="B35" i="1"/>
  <c r="H33" i="1" a="1"/>
  <c r="H33" i="1" s="1"/>
  <c r="C33" i="1"/>
  <c r="B33" i="1"/>
  <c r="H32" i="1" a="1"/>
  <c r="H32" i="1" s="1"/>
  <c r="F32" i="1"/>
  <c r="E32" i="1"/>
  <c r="D32" i="1"/>
  <c r="C32" i="1"/>
  <c r="B32" i="1"/>
  <c r="B30" i="1"/>
  <c r="I26" i="1"/>
  <c r="H26" i="1"/>
  <c r="C26" i="1"/>
  <c r="B26" i="1"/>
  <c r="K25" i="1"/>
  <c r="J25" i="1"/>
  <c r="I25" i="1"/>
  <c r="H25" i="1"/>
  <c r="E25" i="1"/>
  <c r="D25" i="1"/>
  <c r="C25" i="1"/>
  <c r="B25" i="1"/>
  <c r="H23" i="1"/>
  <c r="B23" i="1"/>
  <c r="I21" i="1"/>
  <c r="H21" i="1"/>
  <c r="C21" i="1"/>
  <c r="B21" i="1"/>
  <c r="K20" i="1"/>
  <c r="J20" i="1"/>
  <c r="I20" i="1"/>
  <c r="H20" i="1"/>
  <c r="E20" i="1"/>
  <c r="D20" i="1"/>
  <c r="C20" i="1"/>
  <c r="B20" i="1"/>
  <c r="H18" i="1"/>
  <c r="B18" i="1"/>
  <c r="H14" i="1" a="1"/>
  <c r="H14" i="1" s="1"/>
  <c r="C14" i="1"/>
  <c r="B14" i="1"/>
  <c r="H13" i="1" a="1"/>
  <c r="H13" i="1" s="1"/>
  <c r="F13" i="1"/>
  <c r="E13" i="1"/>
  <c r="D13" i="1"/>
  <c r="C13" i="1"/>
  <c r="B13" i="1"/>
  <c r="B11" i="1"/>
  <c r="H9" i="1" a="1"/>
  <c r="H9" i="1" s="1"/>
  <c r="C9" i="1"/>
  <c r="B9" i="1"/>
  <c r="H8" i="1" a="1"/>
  <c r="H8" i="1" s="1"/>
  <c r="F8" i="1"/>
  <c r="E8" i="1"/>
  <c r="D8" i="1"/>
  <c r="C8" i="1"/>
  <c r="B8" i="1"/>
  <c r="B6" i="1"/>
  <c r="B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<sst xmlns="http://schemas.openxmlformats.org/spreadsheetml/2006/main" count="135" uniqueCount="37">
  <si>
    <t>VÝROBA HYBRIDNÍCH VOZIDEL V ČESKÉ REPUBLICE</t>
  </si>
  <si>
    <t>OSOBNÍ AUTOMOBILY</t>
  </si>
  <si>
    <t>HEV</t>
  </si>
  <si>
    <t xml:space="preserve">Hodnota </t>
  </si>
  <si>
    <t>Rozdíl</t>
  </si>
  <si>
    <t xml:space="preserve">% </t>
  </si>
  <si>
    <t>z celkové výroby</t>
  </si>
  <si>
    <t xml:space="preserve">leden </t>
  </si>
  <si>
    <t xml:space="preserve">leden-únor </t>
  </si>
  <si>
    <t>leden-březen</t>
  </si>
  <si>
    <t>leden-duben</t>
  </si>
  <si>
    <t>leden-květen</t>
  </si>
  <si>
    <t>leden-červen</t>
  </si>
  <si>
    <t>leden-červenec</t>
  </si>
  <si>
    <t>leden-srpen</t>
  </si>
  <si>
    <t>leden-září</t>
  </si>
  <si>
    <t>leden-říjen</t>
  </si>
  <si>
    <t>leden-listopad</t>
  </si>
  <si>
    <t>leden-prosinec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</si>
  <si>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</si>
  <si>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</si>
  <si>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</si>
  <si>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</si>
  <si>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</si>
  <si>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</si>
  <si>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</si>
  <si>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</si>
  <si>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</si>
  <si>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</si>
  <si>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</si>
  <si>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HYUNDAI</t>
  </si>
  <si>
    <t>TOYOTA</t>
  </si>
  <si>
    <t>AUTOBUSY</t>
  </si>
  <si>
    <t>IVECO</t>
  </si>
  <si>
    <t>CELKEM HYBRIDNÍ VOZIDLA</t>
  </si>
  <si>
    <t>© Sdružení automobilového průmyslu</t>
  </si>
  <si>
    <t>www.autosap.cz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</si>
</sst>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</font>
    <font>
      <sz val="8"/>
      <color rgb="FF000000"/>
      <name val="Roboto Light"/>
    </font>
    <font>
      <sz val="8"/>
      <name val="Roboto Light"/>
    </font>
    <font>
      <sz val="12"/>
      <name val="Roboto Black"/>
    </font>
    <font>
      <sz val="1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gray125">
        <fgColor rgb="FF000000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14" fontId="6" fillId="0" borderId="0" xfId="2" applyNumberFormat="1" applyFont="1" applyFill="1" applyBorder="1" applyAlignment="1">
      <alignment vertical="center"/>
    </xf>
    <xf numFmtId="2" fontId="3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3" fontId="4" fillId="0" borderId="0" xfId="0" applyNumberFormat="1" applyFont="1"/>
    <xf numFmtId="49" fontId="9" fillId="0" borderId="0" xfId="0" applyNumberFormat="1" applyFont="1"/>
    <xf numFmtId="2" fontId="9" fillId="0" borderId="0" xfId="0" applyNumberFormat="1" applyFont="1"/>
    <xf numFmtId="0" fontId="4" fillId="0" borderId="0" xfId="0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9" fontId="4" fillId="0" borderId="0" xfId="1" applyFont="1" applyFill="1" applyBorder="1"/>
    <xf numFmtId="0" fontId="9" fillId="0" borderId="2" xfId="0" applyFont="1" applyBorder="1" applyAlignment="1">
      <alignment horizontal="left" vertic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9" fontId="4" fillId="0" borderId="2" xfId="1" applyFont="1" applyFill="1" applyBorder="1"/>
    <xf numFmtId="0" fontId="4" fillId="0" borderId="2" xfId="0" applyFont="1" applyBorder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9" fontId="4" fillId="0" borderId="0" xfId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/>
    </xf>
    <xf numFmtId="164" fontId="4" fillId="0" borderId="0" xfId="0" applyNumberFormat="1" applyFont="1"/>
    <xf numFmtId="3" fontId="4" fillId="0" borderId="0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9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  <xf numFmtId="1" fontId="9" fillId="0" borderId="2" xfId="0" applyNumberFormat="1" applyFont="1" applyBorder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64" fontId="4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center" vertical="center"/>
    </xf>
    <xf numFmtId="49" fontId="3" fillId="0" borderId="0" xfId="0" applyNumberFormat="1" applyFont="1"/>
    <xf numFmtId="0" fontId="5" fillId="0" borderId="0" xfId="0" applyFont="1" applyAlignment="1">
      <alignment horizontal="right" indent="3"/>
    </xf>
    <xf numFmtId="0" fontId="5" fillId="0" borderId="3" xfId="0" applyFont="1" applyBorder="1" applyAlignment="1">
      <alignment horizontal="right" indent="3"/>
    </xf>
    <xf numFmtId="14" fontId="5" fillId="0" borderId="4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6" fillId="0" borderId="4" xfId="2" applyNumberFormat="1" applyFont="1" applyFill="1" applyBorder="1" applyAlignment="1">
      <alignment horizontal="center" vertical="center"/>
    </xf>
    <xf numFmtId="14" fontId="6" fillId="0" borderId="0" xfId="2" applyNumberFormat="1" applyFont="1" applyFill="1" applyBorder="1" applyAlignment="1">
      <alignment horizontal="center" vertical="center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tom/Desktop/STATISTIKA%202026%20PRACOVNI&#769;%20SOUBOR_HLAVNI&#769;_c&#780;erven%20(kopie).xlsx" TargetMode="External"/><Relationship Id="rId1" Type="http://schemas.openxmlformats.org/officeDocument/2006/relationships/externalLinkPath" Target="STATISTIKA%202026%20PRACOVNI&#769;%20SOUBOR_HLAVNI&#769;_c&#780;erven%20(kopi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řehled dodání"/>
      <sheetName val="Měsíční výroba PDF"/>
      <sheetName val="Datové podklady"/>
      <sheetName val="Datové podklady EVs"/>
      <sheetName val="Datové podklady HEVs"/>
      <sheetName val="Měsíční výroba (CZ)_PDF  "/>
      <sheetName val="Monthly production (ENG)_PDF"/>
      <sheetName val="Měsíční výroba (CZ)_XLS "/>
      <sheetName val="Monthly production (ENG)_XLS"/>
      <sheetName val="Elektrická vozidla (CZ)_PDF"/>
      <sheetName val="Electric vehicles (ENG)_PDF"/>
      <sheetName val="OLD_Electric vehicles (ENG)_PDF"/>
      <sheetName val="Elektrická vozidla (CZ)_XLS "/>
      <sheetName val="Electric vehicles (ENG)_XLS"/>
      <sheetName val="Hybridní vozidla (CZ)_PDF"/>
      <sheetName val="Hybrid vehicles (ENG)_PDF"/>
      <sheetName val="Hybridní vozidla (CZ)_XLS"/>
      <sheetName val="Hybrid vehicles (ENG)_XLS"/>
      <sheetName val="Kvartální výroba (CZ)_PDF "/>
      <sheetName val="Quarterly production (ENG)_PDF"/>
      <sheetName val="Kvartální výroba (CZ)_XLS"/>
      <sheetName val="Quarterly production (ENG)_XLS"/>
      <sheetName val="List2"/>
      <sheetName val="OLD_Electric vehicles (ENG)_XLS"/>
      <sheetName val="List1"/>
    </sheetNames>
    <sheetDataSet>
      <sheetData sheetId="0"/>
      <sheetData sheetId="1"/>
      <sheetData sheetId="2"/>
      <sheetData sheetId="3"/>
      <sheetData sheetId="4">
        <row r="5">
          <cell r="D5" t="str">
            <v>leden-červen</v>
          </cell>
          <cell r="G5" t="str">
            <v>červen</v>
          </cell>
          <cell r="J5">
            <v>2026</v>
          </cell>
          <cell r="M5" t="str">
            <v>červen 2026</v>
          </cell>
        </row>
        <row r="6">
          <cell r="J6">
            <v>2025</v>
          </cell>
        </row>
        <row r="49">
          <cell r="D49">
            <v>42940</v>
          </cell>
          <cell r="E49">
            <v>43962</v>
          </cell>
          <cell r="F49">
            <v>-2.3247349984077181E-2</v>
          </cell>
          <cell r="G49">
            <v>-1022</v>
          </cell>
          <cell r="L49">
            <v>7897</v>
          </cell>
          <cell r="M49">
            <v>7010</v>
          </cell>
          <cell r="N49">
            <v>0.12653352353780312</v>
          </cell>
          <cell r="O49">
            <v>887</v>
          </cell>
        </row>
        <row r="57">
          <cell r="D57">
            <v>118569</v>
          </cell>
          <cell r="E57">
            <v>62767</v>
          </cell>
          <cell r="F57">
            <v>0.88903404655312501</v>
          </cell>
          <cell r="G57">
            <v>55802</v>
          </cell>
          <cell r="L57">
            <v>21548</v>
          </cell>
          <cell r="M57">
            <v>9204</v>
          </cell>
          <cell r="N57">
            <v>1.341156019122121</v>
          </cell>
          <cell r="O57">
            <v>12344</v>
          </cell>
        </row>
        <row r="65">
          <cell r="D65">
            <v>243</v>
          </cell>
          <cell r="E65">
            <v>313</v>
          </cell>
          <cell r="F65">
            <v>-0.22364217252396168</v>
          </cell>
          <cell r="G65">
            <v>-70</v>
          </cell>
          <cell r="L65">
            <v>48</v>
          </cell>
          <cell r="M65">
            <v>54</v>
          </cell>
          <cell r="N65">
            <v>-0.11111111111111116</v>
          </cell>
          <cell r="O65">
            <v>-6</v>
          </cell>
        </row>
        <row r="86">
          <cell r="D86">
            <v>161509</v>
          </cell>
          <cell r="E86">
            <v>106729</v>
          </cell>
          <cell r="F86">
            <v>0.51326256219022004</v>
          </cell>
          <cell r="G86">
            <v>54780</v>
          </cell>
          <cell r="L86">
            <v>29445</v>
          </cell>
          <cell r="M86">
            <v>16214</v>
          </cell>
          <cell r="N86">
            <v>0.81602318983594424</v>
          </cell>
          <cell r="O86">
            <v>13231</v>
          </cell>
          <cell r="Q86">
            <v>0.20696252328999537</v>
          </cell>
          <cell r="T86">
            <v>0.20927951555470267</v>
          </cell>
        </row>
        <row r="94">
          <cell r="D94">
            <v>243</v>
          </cell>
          <cell r="E94">
            <v>313</v>
          </cell>
          <cell r="F94">
            <v>-0.22364217252396168</v>
          </cell>
          <cell r="G94">
            <v>-70</v>
          </cell>
          <cell r="L94">
            <v>48</v>
          </cell>
          <cell r="M94">
            <v>54</v>
          </cell>
          <cell r="N94">
            <v>-0.11111111111111116</v>
          </cell>
          <cell r="O94">
            <v>-6</v>
          </cell>
          <cell r="Q94">
            <v>8.1790642881184789E-2</v>
          </cell>
          <cell r="T94">
            <v>8.3478260869565224E-2</v>
          </cell>
        </row>
        <row r="102">
          <cell r="D102">
            <v>161752</v>
          </cell>
          <cell r="E102">
            <v>107042</v>
          </cell>
          <cell r="F102">
            <v>0.51110778946581714</v>
          </cell>
          <cell r="G102">
            <v>54710</v>
          </cell>
          <cell r="L102">
            <v>29493</v>
          </cell>
          <cell r="M102">
            <v>16268</v>
          </cell>
          <cell r="N102">
            <v>0.81294566019178749</v>
          </cell>
          <cell r="O102">
            <v>13225</v>
          </cell>
          <cell r="Q102">
            <v>0.20648778513791427</v>
          </cell>
          <cell r="T102">
            <v>0.20876748400249165</v>
          </cell>
        </row>
        <row r="117">
          <cell r="D117">
            <v>25839</v>
          </cell>
          <cell r="E117">
            <v>52978</v>
          </cell>
          <cell r="F117">
            <v>83408</v>
          </cell>
          <cell r="G117">
            <v>110749</v>
          </cell>
          <cell r="H117">
            <v>132064</v>
          </cell>
          <cell r="I117">
            <v>161509</v>
          </cell>
          <cell r="R117">
            <v>25839</v>
          </cell>
          <cell r="S117">
            <v>27139</v>
          </cell>
          <cell r="T117">
            <v>30430</v>
          </cell>
          <cell r="U117">
            <v>27341</v>
          </cell>
          <cell r="V117">
            <v>21315</v>
          </cell>
          <cell r="W117">
            <v>29445</v>
          </cell>
        </row>
        <row r="121">
          <cell r="D121">
            <v>16765</v>
          </cell>
          <cell r="E121">
            <v>38675</v>
          </cell>
          <cell r="F121">
            <v>57486</v>
          </cell>
          <cell r="G121">
            <v>75220</v>
          </cell>
          <cell r="H121">
            <v>90515</v>
          </cell>
          <cell r="I121">
            <v>106729</v>
          </cell>
          <cell r="R121">
            <v>16765</v>
          </cell>
          <cell r="S121">
            <v>21910</v>
          </cell>
          <cell r="T121">
            <v>18811</v>
          </cell>
          <cell r="U121">
            <v>17734</v>
          </cell>
          <cell r="V121">
            <v>15295</v>
          </cell>
          <cell r="W121">
            <v>16214</v>
          </cell>
        </row>
        <row r="132">
          <cell r="D132">
            <v>40</v>
          </cell>
          <cell r="E132">
            <v>63</v>
          </cell>
          <cell r="F132">
            <v>134</v>
          </cell>
          <cell r="G132">
            <v>166</v>
          </cell>
          <cell r="H132">
            <v>195</v>
          </cell>
          <cell r="I132">
            <v>243</v>
          </cell>
          <cell r="R132">
            <v>40</v>
          </cell>
          <cell r="S132">
            <v>23</v>
          </cell>
          <cell r="T132">
            <v>71</v>
          </cell>
          <cell r="U132">
            <v>32</v>
          </cell>
          <cell r="V132">
            <v>29</v>
          </cell>
          <cell r="W132">
            <v>48</v>
          </cell>
        </row>
        <row r="136">
          <cell r="D136">
            <v>50</v>
          </cell>
          <cell r="E136">
            <v>110</v>
          </cell>
          <cell r="F136">
            <v>155</v>
          </cell>
          <cell r="G136">
            <v>219</v>
          </cell>
          <cell r="H136">
            <v>259</v>
          </cell>
          <cell r="I136">
            <v>313</v>
          </cell>
          <cell r="R136">
            <v>50</v>
          </cell>
          <cell r="S136">
            <v>60</v>
          </cell>
          <cell r="T136">
            <v>45</v>
          </cell>
          <cell r="U136">
            <v>64</v>
          </cell>
          <cell r="V136">
            <v>40</v>
          </cell>
          <cell r="W136">
            <v>54</v>
          </cell>
        </row>
        <row r="147">
          <cell r="D147">
            <v>25879</v>
          </cell>
          <cell r="E147">
            <v>53041</v>
          </cell>
          <cell r="F147">
            <v>83542</v>
          </cell>
          <cell r="G147">
            <v>110915</v>
          </cell>
          <cell r="H147">
            <v>132259</v>
          </cell>
          <cell r="I147">
            <v>161752</v>
          </cell>
          <cell r="R147">
            <v>25879</v>
          </cell>
          <cell r="S147">
            <v>27162</v>
          </cell>
          <cell r="T147">
            <v>30501</v>
          </cell>
          <cell r="U147">
            <v>27373</v>
          </cell>
          <cell r="V147">
            <v>21344</v>
          </cell>
          <cell r="W147">
            <v>29493</v>
          </cell>
        </row>
        <row r="151">
          <cell r="D151">
            <v>16815</v>
          </cell>
          <cell r="E151">
            <v>38785</v>
          </cell>
          <cell r="F151">
            <v>57641</v>
          </cell>
          <cell r="G151">
            <v>75439</v>
          </cell>
          <cell r="H151">
            <v>90774</v>
          </cell>
          <cell r="I151">
            <v>107042</v>
          </cell>
          <cell r="R151">
            <v>16815</v>
          </cell>
          <cell r="S151">
            <v>21970</v>
          </cell>
          <cell r="T151">
            <v>18856</v>
          </cell>
          <cell r="U151">
            <v>17798</v>
          </cell>
          <cell r="V151">
            <v>15335</v>
          </cell>
          <cell r="W151">
            <v>16268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utosap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FA6F6-5820-2F46-82E6-CB46AC3CFF30}">
  <dimension ref="B2:V65"/>
  <sheetViews>
    <sheetView tabSelected="1" workbookViewId="0">
      <selection activeCell="T69" sqref="T69"/>
    </sheetView>
  </sheetViews>
  <sheetFormatPr baseColWidth="10" defaultColWidth="8.83203125" defaultRowHeight="15" x14ac:dyDescent="0.2"/>
  <cols>
    <col min="1" max="4" width="8.83203125" style="2"/>
    <col min="5" max="5" width="9.5" style="2" bestFit="1" customWidth="1"/>
    <col min="6" max="6" width="13.5" style="2" bestFit="1" customWidth="1"/>
    <col min="7" max="16" width="8.83203125" style="2"/>
    <col min="17" max="18" width="8.6640625" style="2" customWidth="1"/>
    <col min="19" max="16384" width="8.83203125" style="2"/>
  </cols>
  <sheetData>
    <row r="2" spans="2:22" x14ac:dyDescent="0.2">
      <c r="B2" s="1" t="s">
        <v>0</v>
      </c>
      <c r="C2" s="1"/>
      <c r="D2" s="1"/>
      <c r="E2" s="1"/>
      <c r="F2" s="1"/>
      <c r="L2" s="3"/>
      <c r="M2" s="3"/>
      <c r="N2" s="3"/>
      <c r="O2" s="3"/>
      <c r="P2" s="4"/>
      <c r="Q2" s="5"/>
      <c r="R2" s="6"/>
      <c r="S2" s="6"/>
    </row>
    <row r="3" spans="2:22" x14ac:dyDescent="0.2">
      <c r="B3" s="7" t="str">
        <f>'[1]Datové podklady HEVs'!M5</f>
        <v>červen 2026</v>
      </c>
      <c r="C3" s="1"/>
      <c r="D3" s="1"/>
      <c r="E3" s="1"/>
      <c r="F3" s="1"/>
    </row>
    <row r="5" spans="2:22" x14ac:dyDescent="0.2">
      <c r="B5" s="8" t="s">
        <v>1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2:22" x14ac:dyDescent="0.2">
      <c r="B6" s="10" t="str">
        <f>'[1]Datové podklady HEVs'!D5</f>
        <v>leden-červen</v>
      </c>
      <c r="C6" s="11"/>
      <c r="D6" s="1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2:22" x14ac:dyDescent="0.2">
      <c r="B7" s="13" t="s">
        <v>2</v>
      </c>
      <c r="C7" s="12" t="s">
        <v>3</v>
      </c>
      <c r="D7" s="12" t="s">
        <v>4</v>
      </c>
      <c r="E7" s="14" t="s">
        <v>5</v>
      </c>
      <c r="F7" s="14" t="s">
        <v>6</v>
      </c>
      <c r="H7" s="12" t="s">
        <v>7</v>
      </c>
      <c r="I7" s="12" t="s">
        <v>8</v>
      </c>
      <c r="J7" s="12" t="s">
        <v>9</v>
      </c>
      <c r="K7" s="12" t="s">
        <v>10</v>
      </c>
      <c r="L7" s="12" t="s">
        <v>11</v>
      </c>
      <c r="M7" s="12" t="s">
        <v>12</v>
      </c>
      <c r="N7" s="12" t="s">
        <v>13</v>
      </c>
      <c r="O7" s="12" t="s">
        <v>14</v>
      </c>
      <c r="P7" s="12" t="s">
        <v>15</v>
      </c>
      <c r="Q7" s="12" t="s">
        <v>16</v>
      </c>
      <c r="R7" s="12" t="s">
        <v>17</v>
      </c>
      <c r="S7" s="12" t="s">
        <v>18</v>
      </c>
      <c r="T7" s="12"/>
      <c r="U7" s="12"/>
    </row>
    <row r="8" spans="2:22" ht="16.25" customHeight="1" x14ac:dyDescent="0.2">
      <c r="B8" s="15">
        <f>'[1]Datové podklady HEVs'!J5</f>
        <v>2026</v>
      </c>
      <c r="C8" s="16">
        <f>'[1]Datové podklady HEVs'!D86</f>
        <v>161509</v>
      </c>
      <c r="D8" s="16">
        <f>'[1]Datové podklady HEVs'!G86</f>
        <v>54780</v>
      </c>
      <c r="E8" s="17">
        <f>'[1]Datové podklady HEVs'!F86</f>
        <v>0.51326256219022004</v>
      </c>
      <c r="F8" s="17">
        <f>'[1]Datové podklady HEVs'!Q86</f>
        <v>0.20696252328999537</v>
      </c>
      <c r="H8" s="16" cm="1">
        <f t="array" ref="H8:S8">'[1]Datové podklady HEVs'!D117:O117</f>
        <v>25839</v>
      </c>
      <c r="I8" s="16">
        <v>52978</v>
      </c>
      <c r="J8" s="16">
        <v>83408</v>
      </c>
      <c r="K8" s="16">
        <v>110749</v>
      </c>
      <c r="L8" s="16">
        <v>132064</v>
      </c>
      <c r="M8" s="16">
        <v>161509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V8" s="18"/>
    </row>
    <row r="9" spans="2:22" ht="16.25" customHeight="1" x14ac:dyDescent="0.2">
      <c r="B9" s="15">
        <f>'[1]Datové podklady HEVs'!J6</f>
        <v>2025</v>
      </c>
      <c r="C9" s="16">
        <f>'[1]Datové podklady HEVs'!E86</f>
        <v>106729</v>
      </c>
      <c r="D9" s="19"/>
      <c r="E9" s="19"/>
      <c r="F9" s="19"/>
      <c r="H9" s="16" cm="1">
        <f t="array" ref="H9:S9">'[1]Datové podklady HEVs'!D121:O121</f>
        <v>16765</v>
      </c>
      <c r="I9" s="16">
        <v>38675</v>
      </c>
      <c r="J9" s="16">
        <v>57486</v>
      </c>
      <c r="K9" s="16">
        <v>75220</v>
      </c>
      <c r="L9" s="16">
        <v>90515</v>
      </c>
      <c r="M9" s="16">
        <v>106729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V9" s="18"/>
    </row>
    <row r="10" spans="2:22" ht="16.25" customHeight="1" x14ac:dyDescent="0.2">
      <c r="B10" s="13"/>
      <c r="C10" s="16"/>
      <c r="D10" s="20"/>
      <c r="E10" s="14"/>
      <c r="F10" s="14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V10" s="18"/>
    </row>
    <row r="11" spans="2:22" ht="16.25" customHeight="1" x14ac:dyDescent="0.2">
      <c r="B11" s="21" t="str">
        <f>'[1]Datové podklady HEVs'!G5</f>
        <v>červen</v>
      </c>
      <c r="C11" s="16"/>
      <c r="D11" s="20"/>
      <c r="E11" s="14"/>
      <c r="F11" s="14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V11" s="18"/>
    </row>
    <row r="12" spans="2:22" ht="16.25" customHeight="1" x14ac:dyDescent="0.2">
      <c r="B12" s="13" t="s">
        <v>2</v>
      </c>
      <c r="C12" s="16" t="s">
        <v>3</v>
      </c>
      <c r="D12" s="20" t="s">
        <v>4</v>
      </c>
      <c r="E12" s="14" t="s">
        <v>5</v>
      </c>
      <c r="F12" s="14" t="s">
        <v>6</v>
      </c>
      <c r="H12" s="12" t="s">
        <v>7</v>
      </c>
      <c r="I12" s="12" t="s">
        <v>19</v>
      </c>
      <c r="J12" s="12" t="s">
        <v>20</v>
      </c>
      <c r="K12" s="12" t="s">
        <v>21</v>
      </c>
      <c r="L12" s="12" t="s">
        <v>22</v>
      </c>
      <c r="M12" s="12" t="s">
        <v>23</v>
      </c>
      <c r="N12" s="12" t="s">
        <v>24</v>
      </c>
      <c r="O12" s="12" t="s">
        <v>25</v>
      </c>
      <c r="P12" s="12" t="s">
        <v>26</v>
      </c>
      <c r="Q12" s="12" t="s">
        <v>27</v>
      </c>
      <c r="R12" s="12" t="s">
        <v>28</v>
      </c>
      <c r="S12" s="12" t="s">
        <v>29</v>
      </c>
      <c r="V12" s="18"/>
    </row>
    <row r="13" spans="2:22" ht="16.25" customHeight="1" x14ac:dyDescent="0.2">
      <c r="B13" s="15">
        <f>'[1]Datové podklady HEVs'!J5</f>
        <v>2026</v>
      </c>
      <c r="C13" s="16">
        <f>'[1]Datové podklady HEVs'!L86</f>
        <v>29445</v>
      </c>
      <c r="D13" s="20">
        <f>'[1]Datové podklady HEVs'!O86</f>
        <v>13231</v>
      </c>
      <c r="E13" s="17">
        <f>'[1]Datové podklady HEVs'!N86</f>
        <v>0.81602318983594424</v>
      </c>
      <c r="F13" s="17">
        <f>'[1]Datové podklady HEVs'!T86</f>
        <v>0.20927951555470267</v>
      </c>
      <c r="H13" s="16" cm="1">
        <f t="array" ref="H13:S13">'[1]Datové podklady HEVs'!R117:AC117</f>
        <v>25839</v>
      </c>
      <c r="I13" s="16">
        <v>27139</v>
      </c>
      <c r="J13" s="16">
        <v>30430</v>
      </c>
      <c r="K13" s="16">
        <v>27341</v>
      </c>
      <c r="L13" s="16">
        <v>21315</v>
      </c>
      <c r="M13" s="16">
        <v>29445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V13" s="18"/>
    </row>
    <row r="14" spans="2:22" ht="16.25" customHeight="1" x14ac:dyDescent="0.2">
      <c r="B14" s="15">
        <f>'[1]Datové podklady HEVs'!J6</f>
        <v>2025</v>
      </c>
      <c r="C14" s="16">
        <f>'[1]Datové podklady HEVs'!M86</f>
        <v>16214</v>
      </c>
      <c r="D14" s="19"/>
      <c r="E14" s="19"/>
      <c r="F14" s="19"/>
      <c r="H14" s="16" cm="1">
        <f t="array" ref="H14:S14">'[1]Datové podklady HEVs'!R121:AC121</f>
        <v>16765</v>
      </c>
      <c r="I14" s="16">
        <v>21910</v>
      </c>
      <c r="J14" s="16">
        <v>18811</v>
      </c>
      <c r="K14" s="16">
        <v>17734</v>
      </c>
      <c r="L14" s="16">
        <v>15295</v>
      </c>
      <c r="M14" s="16">
        <v>16214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V14" s="18"/>
    </row>
    <row r="15" spans="2:22" ht="16.25" customHeight="1" x14ac:dyDescent="0.2">
      <c r="B15" s="13"/>
      <c r="C15" s="16"/>
      <c r="D15" s="20"/>
      <c r="E15" s="14"/>
      <c r="F15" s="14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V15" s="18"/>
    </row>
    <row r="16" spans="2:22" ht="16.25" customHeight="1" x14ac:dyDescent="0.2">
      <c r="B16" s="13"/>
      <c r="C16" s="16"/>
      <c r="D16" s="20"/>
      <c r="E16" s="14"/>
      <c r="F16" s="14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V16" s="18"/>
    </row>
    <row r="17" spans="2:22" ht="16.25" customHeight="1" x14ac:dyDescent="0.2">
      <c r="B17" s="1" t="s">
        <v>30</v>
      </c>
      <c r="C17" s="16"/>
      <c r="D17" s="20"/>
      <c r="E17" s="14"/>
      <c r="F17" s="14"/>
      <c r="H17" s="1" t="s">
        <v>31</v>
      </c>
      <c r="I17" s="16"/>
      <c r="J17" s="20"/>
      <c r="K17" s="14"/>
      <c r="L17" s="22"/>
      <c r="M17" s="22"/>
      <c r="N17" s="22"/>
      <c r="O17" s="22"/>
      <c r="P17" s="22"/>
      <c r="Q17" s="22"/>
      <c r="R17" s="22"/>
      <c r="S17" s="22"/>
      <c r="V17" s="18"/>
    </row>
    <row r="18" spans="2:22" ht="16" x14ac:dyDescent="0.2">
      <c r="B18" s="23" t="str">
        <f>'[1]Datové podklady HEVs'!D5</f>
        <v>leden-červen</v>
      </c>
      <c r="E18" s="22"/>
      <c r="F18" s="22"/>
      <c r="H18" s="24" t="str">
        <f>'[1]Datové podklady HEVs'!D5</f>
        <v>leden-červen</v>
      </c>
      <c r="K18" s="22"/>
      <c r="V18" s="18"/>
    </row>
    <row r="19" spans="2:22" ht="16" x14ac:dyDescent="0.2">
      <c r="B19" s="13" t="s">
        <v>2</v>
      </c>
      <c r="C19" s="16" t="s">
        <v>3</v>
      </c>
      <c r="D19" s="20" t="s">
        <v>4</v>
      </c>
      <c r="E19" s="14" t="s">
        <v>5</v>
      </c>
      <c r="F19" s="22"/>
      <c r="H19" s="13" t="s">
        <v>2</v>
      </c>
      <c r="I19" s="16" t="s">
        <v>3</v>
      </c>
      <c r="J19" s="20" t="s">
        <v>4</v>
      </c>
      <c r="K19" s="14" t="s">
        <v>5</v>
      </c>
      <c r="O19" s="25"/>
      <c r="P19" s="25"/>
      <c r="V19" s="18"/>
    </row>
    <row r="20" spans="2:22" ht="16" x14ac:dyDescent="0.2">
      <c r="B20" s="15">
        <f>'[1]Datové podklady HEVs'!J5</f>
        <v>2026</v>
      </c>
      <c r="C20" s="16">
        <f>'[1]Datové podklady HEVs'!D49</f>
        <v>42940</v>
      </c>
      <c r="D20" s="20">
        <f>'[1]Datové podklady HEVs'!G49</f>
        <v>-1022</v>
      </c>
      <c r="E20" s="17">
        <f>'[1]Datové podklady HEVs'!F49</f>
        <v>-2.3247349984077181E-2</v>
      </c>
      <c r="F20" s="22"/>
      <c r="H20" s="15">
        <f>'[1]Datové podklady HEVs'!J5</f>
        <v>2026</v>
      </c>
      <c r="I20" s="16">
        <f>'[1]Datové podklady HEVs'!D57</f>
        <v>118569</v>
      </c>
      <c r="J20" s="26">
        <f>'[1]Datové podklady HEVs'!G57</f>
        <v>55802</v>
      </c>
      <c r="K20" s="17">
        <f>'[1]Datové podklady HEVs'!F57</f>
        <v>0.88903404655312501</v>
      </c>
      <c r="O20" s="25"/>
      <c r="P20" s="25"/>
      <c r="T20" s="12"/>
      <c r="U20" s="12"/>
      <c r="V20" s="18"/>
    </row>
    <row r="21" spans="2:22" ht="16.25" customHeight="1" x14ac:dyDescent="0.2">
      <c r="B21" s="15">
        <f>'[1]Datové podklady HEVs'!J6</f>
        <v>2025</v>
      </c>
      <c r="C21" s="16">
        <f>'[1]Datové podklady HEVs'!E49</f>
        <v>43962</v>
      </c>
      <c r="D21" s="19"/>
      <c r="E21" s="19"/>
      <c r="F21" s="22"/>
      <c r="H21" s="15">
        <f>'[1]Datové podklady HEVs'!J6</f>
        <v>2025</v>
      </c>
      <c r="I21" s="16">
        <f>'[1]Datové podklady HEVs'!E57</f>
        <v>62767</v>
      </c>
      <c r="J21" s="19"/>
      <c r="K21" s="19"/>
      <c r="N21" s="25"/>
      <c r="O21" s="25"/>
      <c r="P21" s="25"/>
      <c r="V21" s="18"/>
    </row>
    <row r="22" spans="2:22" x14ac:dyDescent="0.2">
      <c r="D22" s="22"/>
      <c r="E22" s="14"/>
      <c r="F22" s="22"/>
      <c r="G22" s="12"/>
      <c r="K22" s="22"/>
      <c r="L22" s="14"/>
      <c r="M22" s="12"/>
      <c r="N22" s="25"/>
      <c r="O22" s="25"/>
      <c r="P22" s="25"/>
      <c r="Q22" s="22"/>
      <c r="R22" s="14"/>
      <c r="S22" s="12"/>
    </row>
    <row r="23" spans="2:22" x14ac:dyDescent="0.2">
      <c r="B23" s="24" t="str">
        <f>'[1]Datové podklady HEVs'!G5</f>
        <v>červen</v>
      </c>
      <c r="D23" s="22"/>
      <c r="E23" s="14"/>
      <c r="F23" s="22"/>
      <c r="G23" s="12"/>
      <c r="H23" s="23" t="str">
        <f>'[1]Datové podklady HEVs'!G5</f>
        <v>červen</v>
      </c>
      <c r="K23" s="22"/>
      <c r="L23" s="14"/>
      <c r="M23" s="12"/>
      <c r="Q23" s="22"/>
      <c r="R23" s="14"/>
      <c r="S23" s="12"/>
    </row>
    <row r="24" spans="2:22" x14ac:dyDescent="0.2">
      <c r="B24" s="13" t="s">
        <v>2</v>
      </c>
      <c r="C24" s="27" t="s">
        <v>3</v>
      </c>
      <c r="D24" s="27" t="s">
        <v>4</v>
      </c>
      <c r="E24" s="14" t="s">
        <v>5</v>
      </c>
      <c r="F24" s="22"/>
      <c r="G24" s="12"/>
      <c r="H24" s="13" t="s">
        <v>2</v>
      </c>
      <c r="I24" s="27" t="s">
        <v>3</v>
      </c>
      <c r="J24" s="2" t="s">
        <v>4</v>
      </c>
      <c r="K24" s="28" t="s">
        <v>5</v>
      </c>
      <c r="L24" s="14"/>
      <c r="M24" s="12"/>
      <c r="Q24" s="22"/>
      <c r="R24" s="14"/>
      <c r="S24" s="12"/>
    </row>
    <row r="25" spans="2:22" x14ac:dyDescent="0.2">
      <c r="B25" s="15">
        <f>'[1]Datové podklady HEVs'!J5</f>
        <v>2026</v>
      </c>
      <c r="C25" s="27">
        <f>'[1]Datové podklady HEVs'!L49</f>
        <v>7897</v>
      </c>
      <c r="D25" s="27">
        <f>'[1]Datové podklady HEVs'!O49</f>
        <v>887</v>
      </c>
      <c r="E25" s="17">
        <f>'[1]Datové podklady HEVs'!N49</f>
        <v>0.12653352353780312</v>
      </c>
      <c r="F25" s="22"/>
      <c r="G25" s="12"/>
      <c r="H25" s="15">
        <f>'[1]Datové podklady HEVs'!J5</f>
        <v>2026</v>
      </c>
      <c r="I25" s="27">
        <f>'[1]Datové podklady HEVs'!L57</f>
        <v>21548</v>
      </c>
      <c r="J25" s="27">
        <f>'[1]Datové podklady HEVs'!O57</f>
        <v>12344</v>
      </c>
      <c r="K25" s="17">
        <f>'[1]Datové podklady HEVs'!N57</f>
        <v>1.341156019122121</v>
      </c>
      <c r="L25" s="14"/>
      <c r="M25" s="12"/>
      <c r="Q25" s="22"/>
      <c r="R25" s="14"/>
      <c r="S25" s="12"/>
    </row>
    <row r="26" spans="2:22" x14ac:dyDescent="0.2">
      <c r="B26" s="15">
        <f>'[1]Datové podklady HEVs'!J6</f>
        <v>2025</v>
      </c>
      <c r="C26" s="27">
        <f>'[1]Datové podklady HEVs'!M49</f>
        <v>7010</v>
      </c>
      <c r="D26" s="19"/>
      <c r="E26" s="19"/>
      <c r="F26" s="22"/>
      <c r="G26" s="12"/>
      <c r="H26" s="15">
        <f>'[1]Datové podklady HEVs'!J6</f>
        <v>2025</v>
      </c>
      <c r="I26" s="27">
        <f>'[1]Datové podklady HEVs'!M57</f>
        <v>9204</v>
      </c>
      <c r="J26" s="19"/>
      <c r="K26" s="19"/>
      <c r="L26" s="14"/>
      <c r="M26" s="12"/>
      <c r="Q26" s="22"/>
      <c r="R26" s="14"/>
      <c r="S26" s="12"/>
    </row>
    <row r="27" spans="2:22" x14ac:dyDescent="0.2">
      <c r="B27" s="13"/>
      <c r="D27" s="27"/>
      <c r="E27" s="14"/>
      <c r="F27" s="22"/>
      <c r="G27" s="12"/>
      <c r="H27" s="13"/>
      <c r="J27" s="22"/>
      <c r="K27" s="14"/>
      <c r="L27" s="14"/>
      <c r="M27" s="12"/>
      <c r="Q27" s="22"/>
      <c r="R27" s="14"/>
      <c r="S27" s="12"/>
    </row>
    <row r="28" spans="2:22" x14ac:dyDescent="0.2">
      <c r="B28" s="13"/>
      <c r="D28" s="27"/>
      <c r="E28" s="28"/>
      <c r="F28" s="28"/>
      <c r="G28" s="29"/>
      <c r="I28" s="13"/>
      <c r="K28" s="22"/>
      <c r="L28" s="28"/>
      <c r="M28" s="29"/>
      <c r="O28" s="13"/>
      <c r="Q28" s="22"/>
      <c r="R28" s="28"/>
      <c r="S28" s="29"/>
    </row>
    <row r="29" spans="2:22" x14ac:dyDescent="0.2">
      <c r="B29" s="30" t="s">
        <v>32</v>
      </c>
      <c r="C29" s="31"/>
      <c r="D29" s="32"/>
      <c r="E29" s="33"/>
      <c r="F29" s="33"/>
      <c r="G29" s="34"/>
      <c r="H29" s="31"/>
      <c r="I29" s="35"/>
      <c r="J29" s="31"/>
      <c r="K29" s="33"/>
      <c r="L29" s="33"/>
      <c r="M29" s="34"/>
      <c r="N29" s="31"/>
      <c r="O29" s="35"/>
      <c r="P29" s="31"/>
      <c r="Q29" s="33"/>
      <c r="R29" s="33"/>
      <c r="S29" s="34"/>
    </row>
    <row r="30" spans="2:22" x14ac:dyDescent="0.2">
      <c r="B30" s="36" t="str">
        <f>'[1]Datové podklady HEVs'!D5</f>
        <v>leden-červen</v>
      </c>
      <c r="D30" s="27"/>
      <c r="E30" s="22"/>
      <c r="F30" s="22"/>
      <c r="G30" s="29"/>
      <c r="I30" s="37"/>
      <c r="K30" s="22"/>
      <c r="L30" s="22"/>
      <c r="M30" s="29"/>
      <c r="O30" s="37"/>
      <c r="Q30" s="22"/>
      <c r="R30" s="22"/>
      <c r="S30" s="29"/>
    </row>
    <row r="31" spans="2:22" x14ac:dyDescent="0.2">
      <c r="B31" s="13" t="s">
        <v>2</v>
      </c>
      <c r="C31" s="27" t="s">
        <v>3</v>
      </c>
      <c r="D31" s="27" t="s">
        <v>4</v>
      </c>
      <c r="E31" s="28" t="s">
        <v>5</v>
      </c>
      <c r="F31" s="14" t="s">
        <v>6</v>
      </c>
      <c r="G31" s="29"/>
      <c r="H31" s="12" t="s">
        <v>7</v>
      </c>
      <c r="I31" s="12" t="s">
        <v>8</v>
      </c>
      <c r="J31" s="12" t="s">
        <v>9</v>
      </c>
      <c r="K31" s="16" t="s">
        <v>10</v>
      </c>
      <c r="L31" s="16" t="s">
        <v>11</v>
      </c>
      <c r="M31" s="38" t="s">
        <v>12</v>
      </c>
      <c r="N31" s="12" t="s">
        <v>13</v>
      </c>
      <c r="O31" s="12" t="s">
        <v>14</v>
      </c>
      <c r="P31" s="12" t="s">
        <v>15</v>
      </c>
      <c r="Q31" s="16" t="s">
        <v>16</v>
      </c>
      <c r="R31" s="16" t="s">
        <v>17</v>
      </c>
      <c r="S31" s="38" t="s">
        <v>18</v>
      </c>
    </row>
    <row r="32" spans="2:22" x14ac:dyDescent="0.2">
      <c r="B32" s="15">
        <f>'[1]Datové podklady HEVs'!J5</f>
        <v>2026</v>
      </c>
      <c r="C32" s="27">
        <f>'[1]Datové podklady HEVs'!D94</f>
        <v>243</v>
      </c>
      <c r="D32" s="27">
        <f>'[1]Datové podklady HEVs'!G94</f>
        <v>-70</v>
      </c>
      <c r="E32" s="39">
        <f>'[1]Datové podklady HEVs'!F94</f>
        <v>-0.22364217252396168</v>
      </c>
      <c r="F32" s="40">
        <f>'[1]Datové podklady HEVs'!Q94</f>
        <v>8.1790642881184789E-2</v>
      </c>
      <c r="G32" s="29"/>
      <c r="H32" s="27" cm="1">
        <f t="array" ref="H32:S32">'[1]Datové podklady HEVs'!D132:O132</f>
        <v>40</v>
      </c>
      <c r="I32" s="16">
        <v>63</v>
      </c>
      <c r="J32" s="27">
        <v>134</v>
      </c>
      <c r="K32" s="27">
        <v>166</v>
      </c>
      <c r="L32" s="27">
        <v>195</v>
      </c>
      <c r="M32" s="41">
        <v>243</v>
      </c>
      <c r="N32" s="27">
        <v>0</v>
      </c>
      <c r="O32" s="16">
        <v>0</v>
      </c>
      <c r="P32" s="27">
        <v>0</v>
      </c>
      <c r="Q32" s="27">
        <v>0</v>
      </c>
      <c r="R32" s="27">
        <v>0</v>
      </c>
      <c r="S32" s="41">
        <v>0</v>
      </c>
    </row>
    <row r="33" spans="2:22" x14ac:dyDescent="0.2">
      <c r="B33" s="15">
        <f>'[1]Datové podklady HEVs'!J6</f>
        <v>2025</v>
      </c>
      <c r="C33" s="27">
        <f>'[1]Datové podklady HEVs'!E94</f>
        <v>313</v>
      </c>
      <c r="D33" s="19"/>
      <c r="E33" s="42"/>
      <c r="F33" s="19"/>
      <c r="G33" s="29"/>
      <c r="H33" s="27" cm="1">
        <f t="array" ref="H33:S33">'[1]Datové podklady HEVs'!D136:O136</f>
        <v>50</v>
      </c>
      <c r="I33" s="16">
        <v>110</v>
      </c>
      <c r="J33" s="27">
        <v>155</v>
      </c>
      <c r="K33" s="27">
        <v>219</v>
      </c>
      <c r="L33" s="27">
        <v>259</v>
      </c>
      <c r="M33" s="41">
        <v>313</v>
      </c>
      <c r="N33" s="27">
        <v>0</v>
      </c>
      <c r="O33" s="16">
        <v>0</v>
      </c>
      <c r="P33" s="27">
        <v>0</v>
      </c>
      <c r="Q33" s="27">
        <v>0</v>
      </c>
      <c r="R33" s="27">
        <v>0</v>
      </c>
      <c r="S33" s="41">
        <v>0</v>
      </c>
    </row>
    <row r="34" spans="2:22" x14ac:dyDescent="0.2">
      <c r="B34" s="13"/>
      <c r="C34" s="27"/>
      <c r="D34" s="27"/>
      <c r="E34" s="28"/>
      <c r="F34" s="22"/>
      <c r="G34" s="29"/>
      <c r="I34" s="13"/>
      <c r="K34" s="22"/>
      <c r="L34" s="22"/>
      <c r="M34" s="29"/>
      <c r="O34" s="13"/>
      <c r="Q34" s="22"/>
      <c r="R34" s="22"/>
      <c r="S34" s="29"/>
    </row>
    <row r="35" spans="2:22" x14ac:dyDescent="0.2">
      <c r="B35" s="21" t="str">
        <f>'[1]Datové podklady HEVs'!G5</f>
        <v>červen</v>
      </c>
      <c r="C35" s="27"/>
      <c r="D35" s="27"/>
      <c r="E35" s="28"/>
      <c r="F35" s="22"/>
      <c r="G35" s="29"/>
      <c r="I35" s="13"/>
      <c r="K35" s="22"/>
      <c r="L35" s="22"/>
      <c r="M35" s="29"/>
      <c r="O35" s="13"/>
      <c r="Q35" s="22"/>
      <c r="R35" s="22"/>
      <c r="S35" s="29"/>
    </row>
    <row r="36" spans="2:22" x14ac:dyDescent="0.2">
      <c r="B36" s="13" t="s">
        <v>2</v>
      </c>
      <c r="C36" s="27" t="s">
        <v>3</v>
      </c>
      <c r="D36" s="27" t="s">
        <v>4</v>
      </c>
      <c r="E36" s="28" t="s">
        <v>5</v>
      </c>
      <c r="F36" s="14" t="s">
        <v>6</v>
      </c>
      <c r="G36" s="29"/>
      <c r="H36" s="12" t="s">
        <v>7</v>
      </c>
      <c r="I36" s="12" t="s">
        <v>19</v>
      </c>
      <c r="J36" s="12" t="s">
        <v>20</v>
      </c>
      <c r="K36" s="16" t="s">
        <v>21</v>
      </c>
      <c r="L36" s="16" t="s">
        <v>22</v>
      </c>
      <c r="M36" s="38" t="s">
        <v>23</v>
      </c>
      <c r="N36" s="12" t="s">
        <v>24</v>
      </c>
      <c r="O36" s="12" t="s">
        <v>25</v>
      </c>
      <c r="P36" s="12" t="s">
        <v>26</v>
      </c>
      <c r="Q36" s="16" t="s">
        <v>27</v>
      </c>
      <c r="R36" s="16" t="s">
        <v>28</v>
      </c>
      <c r="S36" s="38" t="s">
        <v>29</v>
      </c>
    </row>
    <row r="37" spans="2:22" x14ac:dyDescent="0.2">
      <c r="B37" s="15">
        <f>'[1]Datové podklady HEVs'!J5</f>
        <v>2026</v>
      </c>
      <c r="C37" s="27">
        <f>'[1]Datové podklady HEVs'!L94</f>
        <v>48</v>
      </c>
      <c r="D37" s="27">
        <f>'[1]Datové podklady HEVs'!O94</f>
        <v>-6</v>
      </c>
      <c r="E37" s="39">
        <f>'[1]Datové podklady HEVs'!N94</f>
        <v>-0.11111111111111116</v>
      </c>
      <c r="F37" s="40">
        <f>'[1]Datové podklady HEVs'!T94</f>
        <v>8.3478260869565224E-2</v>
      </c>
      <c r="G37" s="29"/>
      <c r="H37" s="27" cm="1">
        <f t="array" ref="H37:S37">'[1]Datové podklady HEVs'!R132:AC132</f>
        <v>40</v>
      </c>
      <c r="I37" s="16">
        <v>23</v>
      </c>
      <c r="J37" s="27">
        <v>71</v>
      </c>
      <c r="K37" s="27">
        <v>32</v>
      </c>
      <c r="L37" s="27">
        <v>29</v>
      </c>
      <c r="M37" s="41">
        <v>48</v>
      </c>
      <c r="N37" s="27">
        <v>0</v>
      </c>
      <c r="O37" s="16">
        <v>0</v>
      </c>
      <c r="P37" s="27">
        <v>0</v>
      </c>
      <c r="Q37" s="27">
        <v>0</v>
      </c>
      <c r="R37" s="27">
        <v>0</v>
      </c>
      <c r="S37" s="41">
        <v>0</v>
      </c>
      <c r="T37" s="12"/>
      <c r="U37" s="12"/>
    </row>
    <row r="38" spans="2:22" ht="16.25" customHeight="1" x14ac:dyDescent="0.2">
      <c r="B38" s="15">
        <f>'[1]Datové podklady HEVs'!J6</f>
        <v>2025</v>
      </c>
      <c r="C38" s="27">
        <f>'[1]Datové podklady HEVs'!M94</f>
        <v>54</v>
      </c>
      <c r="D38" s="19"/>
      <c r="E38" s="19"/>
      <c r="F38" s="19"/>
      <c r="G38" s="29"/>
      <c r="H38" s="27" cm="1">
        <f t="array" ref="H38:S38">'[1]Datové podklady HEVs'!R136:AC136</f>
        <v>50</v>
      </c>
      <c r="I38" s="16">
        <v>60</v>
      </c>
      <c r="J38" s="27">
        <v>45</v>
      </c>
      <c r="K38" s="27">
        <v>64</v>
      </c>
      <c r="L38" s="27">
        <v>40</v>
      </c>
      <c r="M38" s="41">
        <v>54</v>
      </c>
      <c r="N38" s="27">
        <v>0</v>
      </c>
      <c r="O38" s="16">
        <v>0</v>
      </c>
      <c r="P38" s="27">
        <v>0</v>
      </c>
      <c r="Q38" s="27">
        <v>0</v>
      </c>
      <c r="R38" s="27">
        <v>0</v>
      </c>
      <c r="S38" s="41">
        <v>0</v>
      </c>
      <c r="V38" s="18"/>
    </row>
    <row r="39" spans="2:22" ht="16.25" customHeight="1" x14ac:dyDescent="0.2">
      <c r="B39" s="13"/>
      <c r="D39" s="27"/>
      <c r="E39" s="22"/>
      <c r="F39" s="22"/>
      <c r="G39" s="29"/>
      <c r="I39" s="13"/>
      <c r="K39" s="22"/>
      <c r="L39" s="22"/>
      <c r="M39" s="29"/>
      <c r="O39" s="13"/>
      <c r="Q39" s="22"/>
      <c r="R39" s="22"/>
      <c r="S39" s="29"/>
      <c r="V39" s="18"/>
    </row>
    <row r="40" spans="2:22" x14ac:dyDescent="0.2">
      <c r="B40" s="13"/>
      <c r="D40" s="27"/>
      <c r="E40" s="22"/>
      <c r="F40" s="22"/>
      <c r="G40" s="29"/>
      <c r="I40" s="13"/>
      <c r="K40" s="22"/>
      <c r="L40" s="22"/>
      <c r="M40" s="29"/>
      <c r="O40" s="13"/>
      <c r="Q40" s="22"/>
      <c r="R40" s="22"/>
      <c r="S40" s="29"/>
    </row>
    <row r="41" spans="2:22" x14ac:dyDescent="0.2">
      <c r="B41" s="43" t="s">
        <v>33</v>
      </c>
      <c r="C41" s="13"/>
      <c r="D41" s="44"/>
      <c r="E41" s="22"/>
      <c r="F41" s="22"/>
      <c r="G41" s="29"/>
      <c r="H41" s="43"/>
      <c r="I41" s="13"/>
      <c r="K41" s="22"/>
      <c r="L41" s="22"/>
      <c r="M41" s="29"/>
      <c r="N41" s="43"/>
      <c r="O41" s="13"/>
      <c r="Q41" s="22"/>
      <c r="R41" s="22"/>
      <c r="S41" s="29"/>
    </row>
    <row r="42" spans="2:22" x14ac:dyDescent="0.2">
      <c r="B42" s="24" t="str">
        <f>'[1]Datové podklady HEVs'!D5</f>
        <v>leden-červen</v>
      </c>
      <c r="C42" s="13"/>
      <c r="D42" s="44"/>
      <c r="E42" s="22"/>
      <c r="F42" s="22"/>
      <c r="G42" s="29"/>
      <c r="H42" s="24"/>
      <c r="I42" s="13"/>
      <c r="K42" s="22"/>
      <c r="L42" s="22"/>
      <c r="M42" s="29"/>
      <c r="N42" s="24"/>
      <c r="O42" s="13"/>
      <c r="Q42" s="22"/>
      <c r="R42" s="22"/>
      <c r="S42" s="29"/>
    </row>
    <row r="43" spans="2:22" x14ac:dyDescent="0.2">
      <c r="B43" s="2" t="s">
        <v>2</v>
      </c>
      <c r="C43" s="12" t="s">
        <v>3</v>
      </c>
      <c r="D43" s="44" t="s">
        <v>4</v>
      </c>
      <c r="E43" s="28" t="s">
        <v>5</v>
      </c>
      <c r="F43" s="22"/>
      <c r="G43" s="29"/>
      <c r="I43" s="13"/>
      <c r="K43" s="22"/>
      <c r="L43" s="22"/>
      <c r="M43" s="29"/>
      <c r="O43" s="13"/>
      <c r="Q43" s="22"/>
      <c r="R43" s="22"/>
      <c r="S43" s="29"/>
    </row>
    <row r="44" spans="2:22" x14ac:dyDescent="0.2">
      <c r="B44" s="45">
        <f>'[1]Datové podklady HEVs'!J5</f>
        <v>2026</v>
      </c>
      <c r="C44" s="16">
        <f>'[1]Datové podklady HEVs'!D65</f>
        <v>243</v>
      </c>
      <c r="D44" s="20">
        <f>'[1]Datové podklady HEVs'!G65</f>
        <v>-70</v>
      </c>
      <c r="E44" s="17">
        <f>'[1]Datové podklady HEVs'!F65</f>
        <v>-0.22364217252396168</v>
      </c>
      <c r="F44" s="22"/>
      <c r="G44" s="29"/>
      <c r="H44" s="45"/>
      <c r="I44" s="13"/>
      <c r="K44" s="22"/>
      <c r="L44" s="22"/>
      <c r="M44" s="29"/>
      <c r="N44" s="45"/>
      <c r="O44" s="13"/>
      <c r="Q44" s="22"/>
      <c r="R44" s="22"/>
      <c r="S44" s="29"/>
    </row>
    <row r="45" spans="2:22" x14ac:dyDescent="0.2">
      <c r="B45" s="45">
        <f>'[1]Datové podklady HEVs'!J6</f>
        <v>2025</v>
      </c>
      <c r="C45" s="16">
        <f>'[1]Datové podklady HEVs'!E65</f>
        <v>313</v>
      </c>
      <c r="D45" s="19"/>
      <c r="E45" s="42"/>
      <c r="F45" s="22"/>
      <c r="G45" s="29"/>
      <c r="H45" s="45"/>
      <c r="I45" s="13"/>
      <c r="K45" s="22"/>
      <c r="L45" s="22"/>
      <c r="M45" s="29"/>
      <c r="N45" s="45"/>
      <c r="O45" s="13"/>
      <c r="Q45" s="22"/>
      <c r="R45" s="22"/>
      <c r="S45" s="29"/>
    </row>
    <row r="46" spans="2:22" x14ac:dyDescent="0.2">
      <c r="C46" s="12"/>
      <c r="D46" s="44"/>
      <c r="E46" s="28"/>
      <c r="F46" s="22"/>
      <c r="G46" s="29"/>
      <c r="I46" s="13"/>
      <c r="K46" s="22"/>
      <c r="L46" s="22"/>
      <c r="M46" s="29"/>
      <c r="O46" s="13"/>
      <c r="Q46" s="22"/>
      <c r="R46" s="22"/>
      <c r="S46" s="29"/>
    </row>
    <row r="47" spans="2:22" x14ac:dyDescent="0.2">
      <c r="B47" s="24" t="str">
        <f>'[1]Datové podklady HEVs'!G5</f>
        <v>červen</v>
      </c>
      <c r="C47" s="12"/>
      <c r="D47" s="44"/>
      <c r="E47" s="28"/>
      <c r="F47" s="22"/>
      <c r="G47" s="29"/>
      <c r="H47" s="24"/>
      <c r="I47" s="13"/>
      <c r="K47" s="22"/>
      <c r="L47" s="22"/>
      <c r="M47" s="29"/>
      <c r="N47" s="24"/>
      <c r="O47" s="13"/>
      <c r="Q47" s="22"/>
      <c r="R47" s="22"/>
      <c r="S47" s="29"/>
    </row>
    <row r="48" spans="2:22" x14ac:dyDescent="0.2">
      <c r="B48" s="2" t="s">
        <v>2</v>
      </c>
      <c r="C48" s="12" t="s">
        <v>3</v>
      </c>
      <c r="D48" s="44" t="s">
        <v>4</v>
      </c>
      <c r="E48" s="28" t="s">
        <v>5</v>
      </c>
      <c r="F48" s="22"/>
      <c r="G48" s="29"/>
      <c r="I48" s="13"/>
      <c r="K48" s="22"/>
      <c r="L48" s="22"/>
      <c r="M48" s="29"/>
      <c r="O48" s="13"/>
      <c r="Q48" s="22"/>
      <c r="R48" s="22"/>
      <c r="S48" s="29"/>
    </row>
    <row r="49" spans="2:22" x14ac:dyDescent="0.2">
      <c r="B49" s="45">
        <f>'[1]Datové podklady HEVs'!J5</f>
        <v>2026</v>
      </c>
      <c r="C49" s="44">
        <f>'[1]Datové podklady HEVs'!L65</f>
        <v>48</v>
      </c>
      <c r="D49" s="27">
        <f>'[1]Datové podklady HEVs'!O65</f>
        <v>-6</v>
      </c>
      <c r="E49" s="17">
        <f>'[1]Datové podklady HEVs'!N65</f>
        <v>-0.11111111111111116</v>
      </c>
      <c r="F49" s="22"/>
      <c r="G49" s="29"/>
      <c r="H49" s="45"/>
      <c r="I49" s="13"/>
      <c r="K49" s="22"/>
      <c r="L49" s="22"/>
      <c r="M49" s="29"/>
      <c r="N49" s="45"/>
      <c r="O49" s="13"/>
      <c r="Q49" s="22"/>
      <c r="R49" s="22"/>
      <c r="S49" s="29"/>
    </row>
    <row r="50" spans="2:22" x14ac:dyDescent="0.2">
      <c r="B50" s="45">
        <f>'[1]Datové podklady HEVs'!J6</f>
        <v>2025</v>
      </c>
      <c r="C50" s="44">
        <f>'[1]Datové podklady HEVs'!M65</f>
        <v>54</v>
      </c>
      <c r="D50" s="19"/>
      <c r="E50" s="19"/>
      <c r="F50" s="22"/>
      <c r="G50" s="29"/>
      <c r="H50" s="45"/>
      <c r="I50" s="13"/>
      <c r="K50" s="22"/>
      <c r="L50" s="22"/>
      <c r="M50" s="29"/>
      <c r="N50" s="45"/>
      <c r="O50" s="13"/>
      <c r="Q50" s="22"/>
      <c r="R50" s="22"/>
      <c r="S50" s="29"/>
    </row>
    <row r="51" spans="2:22" ht="16.25" customHeight="1" x14ac:dyDescent="0.2">
      <c r="C51" s="12"/>
      <c r="E51" s="22"/>
      <c r="F51" s="22"/>
      <c r="G51" s="29"/>
      <c r="I51" s="13"/>
      <c r="K51" s="22"/>
      <c r="L51" s="22"/>
      <c r="M51" s="29"/>
      <c r="O51" s="13"/>
      <c r="Q51" s="22"/>
      <c r="R51" s="22"/>
      <c r="S51" s="29"/>
      <c r="V51" s="18"/>
    </row>
    <row r="52" spans="2:22" ht="16.25" customHeight="1" x14ac:dyDescent="0.2">
      <c r="B52" s="15"/>
      <c r="D52" s="22"/>
      <c r="E52" s="22"/>
      <c r="F52" s="22"/>
      <c r="G52" s="29"/>
      <c r="I52" s="13"/>
      <c r="K52" s="22"/>
      <c r="L52" s="22"/>
      <c r="M52" s="29"/>
      <c r="O52" s="13"/>
      <c r="Q52" s="22"/>
      <c r="R52" s="22"/>
      <c r="S52" s="29"/>
      <c r="V52" s="18"/>
    </row>
    <row r="53" spans="2:22" ht="16.25" customHeight="1" x14ac:dyDescent="0.2">
      <c r="B53" s="46" t="s">
        <v>34</v>
      </c>
      <c r="C53" s="31"/>
      <c r="D53" s="33"/>
      <c r="E53" s="33"/>
      <c r="F53" s="33"/>
      <c r="G53" s="34"/>
      <c r="H53" s="31"/>
      <c r="I53" s="35"/>
      <c r="J53" s="31"/>
      <c r="K53" s="33"/>
      <c r="L53" s="33"/>
      <c r="M53" s="34"/>
      <c r="N53" s="31"/>
      <c r="O53" s="35"/>
      <c r="P53" s="31"/>
      <c r="Q53" s="33"/>
      <c r="R53" s="33"/>
      <c r="S53" s="34"/>
      <c r="V53" s="18"/>
    </row>
    <row r="54" spans="2:22" ht="16.25" customHeight="1" x14ac:dyDescent="0.2">
      <c r="B54" s="47" t="str">
        <f>'[1]Datové podklady HEVs'!D5</f>
        <v>leden-červen</v>
      </c>
      <c r="D54" s="22"/>
      <c r="E54" s="22"/>
      <c r="F54" s="22"/>
      <c r="G54" s="29"/>
      <c r="I54" s="13"/>
      <c r="K54" s="22"/>
      <c r="L54" s="22"/>
      <c r="M54" s="29"/>
      <c r="O54" s="13"/>
      <c r="Q54" s="22"/>
      <c r="R54" s="22"/>
      <c r="S54" s="29"/>
      <c r="V54" s="18"/>
    </row>
    <row r="55" spans="2:22" ht="16.25" customHeight="1" x14ac:dyDescent="0.2">
      <c r="B55" s="15" t="s">
        <v>2</v>
      </c>
      <c r="C55" s="27" t="s">
        <v>3</v>
      </c>
      <c r="D55" s="27" t="s">
        <v>4</v>
      </c>
      <c r="E55" s="28" t="s">
        <v>5</v>
      </c>
      <c r="F55" s="14" t="s">
        <v>6</v>
      </c>
      <c r="G55" s="29"/>
      <c r="H55" s="12" t="s">
        <v>7</v>
      </c>
      <c r="I55" s="12" t="s">
        <v>8</v>
      </c>
      <c r="J55" s="12" t="s">
        <v>9</v>
      </c>
      <c r="K55" s="16" t="s">
        <v>10</v>
      </c>
      <c r="L55" s="16" t="s">
        <v>11</v>
      </c>
      <c r="M55" s="38" t="s">
        <v>12</v>
      </c>
      <c r="N55" s="12" t="s">
        <v>13</v>
      </c>
      <c r="O55" s="12" t="s">
        <v>14</v>
      </c>
      <c r="P55" s="12" t="s">
        <v>15</v>
      </c>
      <c r="Q55" s="16" t="s">
        <v>16</v>
      </c>
      <c r="R55" s="16" t="s">
        <v>17</v>
      </c>
      <c r="S55" s="38" t="s">
        <v>18</v>
      </c>
      <c r="T55" s="25"/>
      <c r="V55" s="18"/>
    </row>
    <row r="56" spans="2:22" ht="16.25" customHeight="1" x14ac:dyDescent="0.2">
      <c r="B56" s="15">
        <f>'[1]Datové podklady HEVs'!J5</f>
        <v>2026</v>
      </c>
      <c r="C56" s="27">
        <f>'[1]Datové podklady HEVs'!D102</f>
        <v>161752</v>
      </c>
      <c r="D56" s="27">
        <f>'[1]Datové podklady HEVs'!G102</f>
        <v>54710</v>
      </c>
      <c r="E56" s="48">
        <f>'[1]Datové podklady HEVs'!F102</f>
        <v>0.51110778946581714</v>
      </c>
      <c r="F56" s="40">
        <f>'[1]Datové podklady HEVs'!Q102</f>
        <v>0.20648778513791427</v>
      </c>
      <c r="G56" s="29"/>
      <c r="H56" s="16" cm="1">
        <f t="array" ref="H56:S56">'[1]Datové podklady HEVs'!D147:O147</f>
        <v>25879</v>
      </c>
      <c r="I56" s="16">
        <v>53041</v>
      </c>
      <c r="J56" s="16">
        <v>83542</v>
      </c>
      <c r="K56" s="16">
        <v>110915</v>
      </c>
      <c r="L56" s="16">
        <v>132259</v>
      </c>
      <c r="M56" s="49">
        <v>161752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49">
        <v>0</v>
      </c>
      <c r="V56" s="18"/>
    </row>
    <row r="57" spans="2:22" ht="16.25" customHeight="1" x14ac:dyDescent="0.2">
      <c r="B57" s="15">
        <f>'[1]Datové podklady HEVs'!J6</f>
        <v>2025</v>
      </c>
      <c r="C57" s="27">
        <f>'[1]Datové podklady HEVs'!E102</f>
        <v>107042</v>
      </c>
      <c r="D57" s="19"/>
      <c r="E57" s="19"/>
      <c r="F57" s="19"/>
      <c r="G57" s="29"/>
      <c r="H57" s="16" cm="1">
        <f t="array" ref="H57:S57">'[1]Datové podklady HEVs'!D151:O151</f>
        <v>16815</v>
      </c>
      <c r="I57" s="16">
        <v>38785</v>
      </c>
      <c r="J57" s="16">
        <v>57641</v>
      </c>
      <c r="K57" s="16">
        <v>75439</v>
      </c>
      <c r="L57" s="16">
        <v>90774</v>
      </c>
      <c r="M57" s="49">
        <v>107042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49">
        <v>0</v>
      </c>
      <c r="U57" s="43"/>
      <c r="V57" s="18"/>
    </row>
    <row r="58" spans="2:22" ht="16.25" customHeight="1" x14ac:dyDescent="0.2">
      <c r="B58" s="15"/>
      <c r="C58" s="27"/>
      <c r="D58" s="27"/>
      <c r="E58" s="22"/>
      <c r="F58" s="22"/>
      <c r="G58" s="29"/>
      <c r="I58" s="13"/>
      <c r="K58" s="22"/>
      <c r="L58" s="22"/>
      <c r="M58" s="29"/>
      <c r="O58" s="13"/>
      <c r="Q58" s="22"/>
      <c r="R58" s="22"/>
      <c r="S58" s="29"/>
      <c r="V58" s="18"/>
    </row>
    <row r="59" spans="2:22" ht="16.25" customHeight="1" x14ac:dyDescent="0.2">
      <c r="B59" s="47" t="str">
        <f>'[1]Datové podklady HEVs'!G5</f>
        <v>červen</v>
      </c>
      <c r="C59" s="27"/>
      <c r="D59" s="27"/>
      <c r="E59" s="22"/>
      <c r="F59" s="22"/>
      <c r="G59" s="29"/>
      <c r="I59" s="13"/>
      <c r="K59" s="22"/>
      <c r="L59" s="22"/>
      <c r="M59" s="29"/>
      <c r="O59" s="13"/>
      <c r="Q59" s="22"/>
      <c r="R59" s="22"/>
      <c r="S59" s="29"/>
      <c r="V59" s="18"/>
    </row>
    <row r="60" spans="2:22" ht="16.25" customHeight="1" x14ac:dyDescent="0.2">
      <c r="B60" s="15" t="s">
        <v>2</v>
      </c>
      <c r="C60" s="27" t="s">
        <v>3</v>
      </c>
      <c r="D60" s="27" t="s">
        <v>4</v>
      </c>
      <c r="E60" s="28" t="s">
        <v>5</v>
      </c>
      <c r="F60" s="14" t="s">
        <v>6</v>
      </c>
      <c r="G60" s="29"/>
      <c r="H60" s="12" t="s">
        <v>7</v>
      </c>
      <c r="I60" s="12" t="s">
        <v>19</v>
      </c>
      <c r="J60" s="12" t="s">
        <v>20</v>
      </c>
      <c r="K60" s="16" t="s">
        <v>21</v>
      </c>
      <c r="L60" s="16" t="s">
        <v>22</v>
      </c>
      <c r="M60" s="38" t="s">
        <v>23</v>
      </c>
      <c r="N60" s="12" t="s">
        <v>24</v>
      </c>
      <c r="O60" s="12" t="s">
        <v>25</v>
      </c>
      <c r="P60" s="12" t="s">
        <v>26</v>
      </c>
      <c r="Q60" s="16" t="s">
        <v>27</v>
      </c>
      <c r="R60" s="16" t="s">
        <v>28</v>
      </c>
      <c r="S60" s="38" t="s">
        <v>29</v>
      </c>
      <c r="V60" s="18"/>
    </row>
    <row r="61" spans="2:22" ht="16.25" customHeight="1" x14ac:dyDescent="0.2">
      <c r="B61" s="15">
        <f>'[1]Datové podklady HEVs'!J5</f>
        <v>2026</v>
      </c>
      <c r="C61" s="27">
        <f>'[1]Datové podklady HEVs'!L102</f>
        <v>29493</v>
      </c>
      <c r="D61" s="27">
        <f>'[1]Datové podklady HEVs'!O102</f>
        <v>13225</v>
      </c>
      <c r="E61" s="48">
        <f>'[1]Datové podklady HEVs'!N102</f>
        <v>0.81294566019178749</v>
      </c>
      <c r="F61" s="40">
        <f>'[1]Datové podklady HEVs'!T102</f>
        <v>0.20876748400249165</v>
      </c>
      <c r="G61" s="29"/>
      <c r="H61" s="16" cm="1">
        <f t="array" ref="H61:S61">'[1]Datové podklady HEVs'!R147:AC147</f>
        <v>25879</v>
      </c>
      <c r="I61" s="16">
        <v>27162</v>
      </c>
      <c r="J61" s="16">
        <v>30501</v>
      </c>
      <c r="K61" s="16">
        <v>27373</v>
      </c>
      <c r="L61" s="16">
        <v>21344</v>
      </c>
      <c r="M61" s="49">
        <v>29493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49">
        <v>0</v>
      </c>
      <c r="V61" s="18"/>
    </row>
    <row r="62" spans="2:22" ht="16.25" customHeight="1" x14ac:dyDescent="0.2">
      <c r="B62" s="15">
        <f>'[1]Datové podklady HEVs'!J6</f>
        <v>2025</v>
      </c>
      <c r="C62" s="27">
        <f>'[1]Datové podklady HEVs'!M102</f>
        <v>16268</v>
      </c>
      <c r="D62" s="19"/>
      <c r="E62" s="19"/>
      <c r="F62" s="19"/>
      <c r="G62" s="29"/>
      <c r="H62" s="16" cm="1">
        <f t="array" ref="H62:S62">'[1]Datové podklady HEVs'!R151:AC151</f>
        <v>16815</v>
      </c>
      <c r="I62" s="16">
        <v>21970</v>
      </c>
      <c r="J62" s="16">
        <v>18856</v>
      </c>
      <c r="K62" s="16">
        <v>17798</v>
      </c>
      <c r="L62" s="16">
        <v>15335</v>
      </c>
      <c r="M62" s="49">
        <v>16268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49">
        <v>0</v>
      </c>
      <c r="V62" s="18"/>
    </row>
    <row r="63" spans="2:22" ht="16.25" customHeight="1" x14ac:dyDescent="0.2">
      <c r="B63" s="15"/>
      <c r="D63" s="22"/>
      <c r="E63" s="22"/>
      <c r="F63" s="22"/>
      <c r="G63" s="29"/>
      <c r="I63" s="13"/>
      <c r="K63" s="22"/>
      <c r="L63" s="22"/>
      <c r="M63" s="29"/>
      <c r="O63" s="13"/>
      <c r="Q63" s="22"/>
      <c r="R63" s="22"/>
      <c r="S63" s="29"/>
      <c r="V63" s="18"/>
    </row>
    <row r="64" spans="2:22" x14ac:dyDescent="0.2">
      <c r="B64" s="50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2:19" x14ac:dyDescent="0.2">
      <c r="L65" s="51" t="s">
        <v>35</v>
      </c>
      <c r="M65" s="51"/>
      <c r="N65" s="51"/>
      <c r="O65" s="52"/>
      <c r="P65" s="53">
        <v>46220</v>
      </c>
      <c r="Q65" s="54"/>
      <c r="R65" s="55" t="s">
        <v>36</v>
      </c>
      <c r="S65" s="56"/>
    </row>
  </sheetData>
  <mergeCells count="3">
    <mergeCell ref="L65:O65"/>
    <mergeCell ref="P65:Q65"/>
    <mergeCell ref="R65:S65"/>
  </mergeCells>
  <hyperlinks>
    <hyperlink ref="R65" r:id="rId1" xr:uid="{113E7D00-0289-3040-8B7D-6367AA86308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Jungwirth</dc:creator>
  <cp:lastModifiedBy>Tomáš Jungwirth</cp:lastModifiedBy>
  <dcterms:created xsi:type="dcterms:W3CDTF">2026-07-16T09:14:20Z</dcterms:created>
  <dcterms:modified xsi:type="dcterms:W3CDTF">2026-07-16T09:15:16Z</dcterms:modified>
</cp:coreProperties>
</file>