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8_{7C75DBAF-742B-464E-8398-273CBB9914B9}" xr6:coauthVersionLast="47" xr6:coauthVersionMax="47" xr10:uidLastSave="{00000000-0000-0000-0000-000000000000}"/>
  <bookViews>
    <workbookView xWindow="0" yWindow="660" windowWidth="29400" windowHeight="18460" xr2:uid="{1293A5FA-C45C-D245-AEEF-6E129B03DA20}"/>
  </bookViews>
  <sheets>
    <sheet name="Lis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1" i="1" l="1"/>
  <c r="C61" i="1"/>
  <c r="F60" i="1"/>
  <c r="E60" i="1"/>
  <c r="D60" i="1"/>
  <c r="C60" i="1"/>
  <c r="B60" i="1"/>
  <c r="D59" i="1"/>
  <c r="C59" i="1"/>
  <c r="F58" i="1"/>
  <c r="E58" i="1"/>
  <c r="D58" i="1"/>
  <c r="C58" i="1"/>
  <c r="B58" i="1"/>
  <c r="R53" i="1"/>
  <c r="Q53" i="1"/>
  <c r="P53" i="1"/>
  <c r="O53" i="1"/>
  <c r="N53" i="1"/>
  <c r="M53" i="1"/>
  <c r="L53" i="1"/>
  <c r="K53" i="1"/>
  <c r="J53" i="1"/>
  <c r="I53" i="1"/>
  <c r="H53" i="1"/>
  <c r="G53" i="1"/>
  <c r="C53" i="1"/>
  <c r="B53" i="1"/>
  <c r="R52" i="1"/>
  <c r="Q52" i="1"/>
  <c r="P52" i="1"/>
  <c r="O52" i="1"/>
  <c r="N52" i="1"/>
  <c r="M52" i="1"/>
  <c r="L52" i="1"/>
  <c r="K52" i="1"/>
  <c r="J52" i="1"/>
  <c r="I52" i="1"/>
  <c r="H52" i="1"/>
  <c r="G52" i="1"/>
  <c r="E52" i="1"/>
  <c r="D52" i="1"/>
  <c r="C52" i="1"/>
  <c r="B52" i="1"/>
  <c r="B50" i="1"/>
  <c r="R48" i="1"/>
  <c r="Q48" i="1"/>
  <c r="P48" i="1"/>
  <c r="O48" i="1"/>
  <c r="N48" i="1"/>
  <c r="M48" i="1"/>
  <c r="L48" i="1"/>
  <c r="K48" i="1"/>
  <c r="J48" i="1"/>
  <c r="I48" i="1"/>
  <c r="H48" i="1"/>
  <c r="G48" i="1"/>
  <c r="C48" i="1"/>
  <c r="B48" i="1"/>
  <c r="R47" i="1"/>
  <c r="Q47" i="1"/>
  <c r="P47" i="1"/>
  <c r="O47" i="1"/>
  <c r="N47" i="1"/>
  <c r="M47" i="1"/>
  <c r="L47" i="1"/>
  <c r="K47" i="1"/>
  <c r="J47" i="1"/>
  <c r="I47" i="1"/>
  <c r="H47" i="1"/>
  <c r="G47" i="1"/>
  <c r="E47" i="1"/>
  <c r="D47" i="1"/>
  <c r="C47" i="1"/>
  <c r="B47" i="1"/>
  <c r="B45" i="1"/>
  <c r="P42" i="1"/>
  <c r="O42" i="1"/>
  <c r="J42" i="1"/>
  <c r="I42" i="1"/>
  <c r="D42" i="1"/>
  <c r="C42" i="1"/>
  <c r="R41" i="1"/>
  <c r="Q41" i="1"/>
  <c r="P41" i="1"/>
  <c r="O41" i="1"/>
  <c r="N41" i="1"/>
  <c r="L41" i="1"/>
  <c r="K41" i="1"/>
  <c r="J41" i="1"/>
  <c r="I41" i="1"/>
  <c r="H41" i="1"/>
  <c r="F41" i="1"/>
  <c r="E41" i="1"/>
  <c r="D41" i="1"/>
  <c r="C41" i="1"/>
  <c r="B41" i="1"/>
  <c r="P40" i="1"/>
  <c r="O40" i="1"/>
  <c r="J40" i="1"/>
  <c r="I40" i="1"/>
  <c r="D40" i="1"/>
  <c r="C40" i="1"/>
  <c r="R39" i="1"/>
  <c r="Q39" i="1"/>
  <c r="P39" i="1"/>
  <c r="O39" i="1"/>
  <c r="N39" i="1"/>
  <c r="L39" i="1"/>
  <c r="K39" i="1"/>
  <c r="J39" i="1"/>
  <c r="I39" i="1"/>
  <c r="H39" i="1"/>
  <c r="F39" i="1"/>
  <c r="E39" i="1"/>
  <c r="D39" i="1"/>
  <c r="C39" i="1"/>
  <c r="B39" i="1"/>
  <c r="R34" i="1"/>
  <c r="Q34" i="1"/>
  <c r="P34" i="1"/>
  <c r="O34" i="1"/>
  <c r="N34" i="1"/>
  <c r="M34" i="1"/>
  <c r="L34" i="1"/>
  <c r="K34" i="1"/>
  <c r="J34" i="1"/>
  <c r="I34" i="1"/>
  <c r="H34" i="1"/>
  <c r="G34" i="1"/>
  <c r="C34" i="1"/>
  <c r="B34" i="1"/>
  <c r="R33" i="1"/>
  <c r="Q33" i="1"/>
  <c r="P33" i="1"/>
  <c r="O33" i="1"/>
  <c r="N33" i="1"/>
  <c r="M33" i="1"/>
  <c r="L33" i="1"/>
  <c r="K33" i="1"/>
  <c r="J33" i="1"/>
  <c r="I33" i="1"/>
  <c r="H33" i="1"/>
  <c r="G33" i="1"/>
  <c r="E33" i="1"/>
  <c r="D33" i="1"/>
  <c r="C33" i="1"/>
  <c r="B33" i="1"/>
  <c r="B31" i="1"/>
  <c r="R29" i="1"/>
  <c r="Q29" i="1"/>
  <c r="P29" i="1"/>
  <c r="O29" i="1"/>
  <c r="N29" i="1"/>
  <c r="M29" i="1"/>
  <c r="L29" i="1"/>
  <c r="K29" i="1"/>
  <c r="J29" i="1"/>
  <c r="I29" i="1"/>
  <c r="H29" i="1"/>
  <c r="G29" i="1"/>
  <c r="C29" i="1"/>
  <c r="B29" i="1"/>
  <c r="R28" i="1"/>
  <c r="Q28" i="1"/>
  <c r="P28" i="1"/>
  <c r="O28" i="1"/>
  <c r="N28" i="1"/>
  <c r="M28" i="1"/>
  <c r="L28" i="1"/>
  <c r="K28" i="1"/>
  <c r="J28" i="1"/>
  <c r="I28" i="1"/>
  <c r="H28" i="1"/>
  <c r="G28" i="1"/>
  <c r="E28" i="1"/>
  <c r="D28" i="1"/>
  <c r="C28" i="1"/>
  <c r="B28" i="1"/>
  <c r="B26" i="1"/>
  <c r="P22" i="1"/>
  <c r="O22" i="1"/>
  <c r="J22" i="1"/>
  <c r="I22" i="1"/>
  <c r="D22" i="1"/>
  <c r="C22" i="1"/>
  <c r="R21" i="1"/>
  <c r="Q21" i="1"/>
  <c r="P21" i="1"/>
  <c r="O21" i="1"/>
  <c r="N21" i="1"/>
  <c r="L21" i="1"/>
  <c r="K21" i="1"/>
  <c r="J21" i="1"/>
  <c r="I21" i="1"/>
  <c r="H21" i="1"/>
  <c r="F21" i="1"/>
  <c r="E21" i="1"/>
  <c r="D21" i="1"/>
  <c r="C21" i="1"/>
  <c r="B21" i="1"/>
  <c r="P20" i="1"/>
  <c r="O20" i="1"/>
  <c r="J20" i="1"/>
  <c r="I20" i="1"/>
  <c r="D20" i="1"/>
  <c r="C20" i="1"/>
  <c r="R19" i="1"/>
  <c r="Q19" i="1"/>
  <c r="P19" i="1"/>
  <c r="O19" i="1"/>
  <c r="N19" i="1"/>
  <c r="L19" i="1"/>
  <c r="K19" i="1"/>
  <c r="J19" i="1"/>
  <c r="I19" i="1"/>
  <c r="H19" i="1"/>
  <c r="F19" i="1"/>
  <c r="E19" i="1"/>
  <c r="D19" i="1"/>
  <c r="C19" i="1"/>
  <c r="B19" i="1"/>
  <c r="R14" i="1"/>
  <c r="Q14" i="1"/>
  <c r="P14" i="1"/>
  <c r="O14" i="1"/>
  <c r="N14" i="1"/>
  <c r="M14" i="1"/>
  <c r="L14" i="1"/>
  <c r="K14" i="1"/>
  <c r="J14" i="1"/>
  <c r="I14" i="1"/>
  <c r="H14" i="1"/>
  <c r="G14" i="1"/>
  <c r="C14" i="1"/>
  <c r="B14" i="1"/>
  <c r="R13" i="1"/>
  <c r="Q13" i="1"/>
  <c r="P13" i="1"/>
  <c r="O13" i="1"/>
  <c r="N13" i="1"/>
  <c r="M13" i="1"/>
  <c r="L13" i="1"/>
  <c r="K13" i="1"/>
  <c r="J13" i="1"/>
  <c r="I13" i="1"/>
  <c r="H13" i="1"/>
  <c r="G13" i="1"/>
  <c r="E13" i="1"/>
  <c r="D13" i="1"/>
  <c r="C13" i="1"/>
  <c r="B13" i="1"/>
  <c r="B11" i="1"/>
  <c r="R9" i="1"/>
  <c r="Q9" i="1"/>
  <c r="P9" i="1"/>
  <c r="O9" i="1"/>
  <c r="N9" i="1"/>
  <c r="M9" i="1"/>
  <c r="L9" i="1"/>
  <c r="K9" i="1"/>
  <c r="J9" i="1"/>
  <c r="I9" i="1"/>
  <c r="H9" i="1"/>
  <c r="G9" i="1"/>
  <c r="C9" i="1"/>
  <c r="B9" i="1"/>
  <c r="R8" i="1"/>
  <c r="Q8" i="1"/>
  <c r="P8" i="1"/>
  <c r="O8" i="1"/>
  <c r="N8" i="1"/>
  <c r="M8" i="1"/>
  <c r="L8" i="1"/>
  <c r="K8" i="1"/>
  <c r="J8" i="1"/>
  <c r="I8" i="1"/>
  <c r="H8" i="1"/>
  <c r="G8" i="1"/>
  <c r="E8" i="1"/>
  <c r="D8" i="1"/>
  <c r="C8" i="1"/>
  <c r="B8" i="1"/>
  <c r="B6" i="1"/>
  <c r="B3" i="1"/>
</calcChain>
</file>

<file path=xl/sharedStrings.xml><?xml version="1.0" encoding="utf-8"?>
<sst xmlns="http://schemas.openxmlformats.org/spreadsheetml/2006/main" count="144" uniqueCount="44">
  <si>
    <t>VÝROBA VOZIDEL V ČESKÉ REPUBLICE</t>
  </si>
  <si>
    <t xml:space="preserve">OSOBNÍ AUTOMOBILY </t>
  </si>
  <si>
    <t>leden-červenec</t>
  </si>
  <si>
    <t xml:space="preserve">Rok </t>
  </si>
  <si>
    <t xml:space="preserve">Hodnota </t>
  </si>
  <si>
    <t>Rozdíl</t>
  </si>
  <si>
    <t xml:space="preserve">% </t>
  </si>
  <si>
    <t xml:space="preserve">leden </t>
  </si>
  <si>
    <t xml:space="preserve">leden-únor </t>
  </si>
  <si>
    <t>leden-březen</t>
  </si>
  <si>
    <t>leden-duben</t>
  </si>
  <si>
    <t>leden-květen</t>
  </si>
  <si>
    <t>leden-červen</t>
  </si>
  <si>
    <t>leden-srpen</t>
  </si>
  <si>
    <t>leden-září</t>
  </si>
  <si>
    <t>leden-říjen</t>
  </si>
  <si>
    <t>leden-listopad</t>
  </si>
  <si>
    <t>leden-prosinec</t>
  </si>
  <si>
    <t>červenec</t>
  </si>
  <si>
    <t>únor</t>
  </si>
  <si>
    <t>březen</t>
  </si>
  <si>
    <t>duben</t>
  </si>
  <si>
    <t>květen</t>
  </si>
  <si>
    <t>červen</t>
  </si>
  <si>
    <t>srpen</t>
  </si>
  <si>
    <t>září</t>
  </si>
  <si>
    <t>říjen</t>
  </si>
  <si>
    <t>listopad</t>
  </si>
  <si>
    <t>prosinec</t>
  </si>
  <si>
    <t xml:space="preserve">ŠKODA AUTO </t>
  </si>
  <si>
    <t>Hyundai</t>
  </si>
  <si>
    <t>Toyota</t>
  </si>
  <si>
    <t xml:space="preserve">Období </t>
  </si>
  <si>
    <t>Rok</t>
  </si>
  <si>
    <t xml:space="preserve">Rozdíl </t>
  </si>
  <si>
    <t>%</t>
  </si>
  <si>
    <t>AUTOBUSY</t>
  </si>
  <si>
    <t>IVECO BUS</t>
  </si>
  <si>
    <t>SOR</t>
  </si>
  <si>
    <t>KHMC</t>
  </si>
  <si>
    <t xml:space="preserve">MOTOCYKLY </t>
  </si>
  <si>
    <t>JAWA</t>
  </si>
  <si>
    <t>©  Sdružení automobilového průmyslu</t>
  </si>
  <si>
    <t>www.autosap.cz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</si>
</sst>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</font>
    <font>
      <sz val="8"/>
      <color rgb="FF000000"/>
      <name val="Roboto Light"/>
    </font>
    <font>
      <sz val="8"/>
      <name val="Roboto Light"/>
    </font>
    <font>
      <sz val="12"/>
      <name val="Roboto Black"/>
    </font>
  </fonts>
  <fills count="3">
    <fill>
      <patternFill patternType="none"/>
    </fill>
    <fill>
      <patternFill patternType="gray125"/>
    </fill>
    <fill>
      <patternFill patternType="gray125">
        <fgColor rgb="FF000000"/>
        <bgColor rgb="FFFFFFFF"/>
      </patternFill>
    </fill>
  </fills>
  <borders count="4">
    <border>
      <left/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14" fontId="5" fillId="0" borderId="2" xfId="0" applyNumberFormat="1" applyFont="1" applyBorder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14" fontId="6" fillId="0" borderId="2" xfId="2" applyNumberFormat="1" applyFont="1" applyFill="1" applyBorder="1" applyAlignment="1">
      <alignment vertical="center"/>
    </xf>
    <xf numFmtId="14" fontId="6" fillId="0" borderId="0" xfId="2" applyNumberFormat="1" applyFont="1" applyFill="1" applyBorder="1" applyAlignment="1">
      <alignment vertical="center"/>
    </xf>
    <xf numFmtId="49" fontId="3" fillId="0" borderId="0" xfId="0" applyNumberFormat="1" applyFont="1"/>
    <xf numFmtId="0" fontId="3" fillId="0" borderId="3" xfId="0" applyFont="1" applyBorder="1"/>
    <xf numFmtId="0" fontId="4" fillId="0" borderId="3" xfId="0" applyFont="1" applyBorder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3" fontId="4" fillId="0" borderId="0" xfId="0" applyNumberFormat="1" applyFont="1"/>
    <xf numFmtId="9" fontId="7" fillId="0" borderId="0" xfId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Fill="1" applyBorder="1"/>
    <xf numFmtId="49" fontId="4" fillId="0" borderId="0" xfId="0" applyNumberFormat="1" applyFont="1" applyAlignment="1">
      <alignment horizontal="left" vertical="center"/>
    </xf>
    <xf numFmtId="1" fontId="4" fillId="0" borderId="0" xfId="0" applyNumberFormat="1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9" fontId="4" fillId="0" borderId="0" xfId="1" applyFont="1" applyFill="1" applyBorder="1"/>
    <xf numFmtId="0" fontId="5" fillId="0" borderId="0" xfId="0" applyFont="1" applyAlignment="1">
      <alignment horizontal="right" indent="3"/>
    </xf>
    <xf numFmtId="0" fontId="5" fillId="0" borderId="1" xfId="0" applyFont="1" applyBorder="1" applyAlignment="1">
      <alignment horizontal="right" indent="3"/>
    </xf>
    <xf numFmtId="14" fontId="5" fillId="0" borderId="2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6" fillId="0" borderId="2" xfId="2" applyNumberFormat="1" applyFont="1" applyFill="1" applyBorder="1" applyAlignment="1">
      <alignment horizontal="center" vertical="center"/>
    </xf>
    <xf numFmtId="14" fontId="6" fillId="0" borderId="0" xfId="2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CloudStorage/SynologyDrive-share2/Statistiky/Statistika%20AutoSAP/Statistika%202026/07_C&#780;ervenec%202026/STATISTIKA%202026%20PRACOVNI&#769;%20SOUBOR_HLAVNI&#769;_c&#780;ervenec.xlsx" TargetMode="External"/><Relationship Id="rId2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Relationship Id="rId1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ehled dodání"/>
      <sheetName val="Měsíční výroba PDF"/>
      <sheetName val="Datové podklady"/>
      <sheetName val="Datové podklady EVs"/>
      <sheetName val="Datové podklady HEVs"/>
      <sheetName val="Měsíční výroba (CZ)_PDF  "/>
      <sheetName val="Monthly production (ENG)_PDF"/>
      <sheetName val="Měsíční výroba (CZ)_XLS "/>
      <sheetName val="Monthly production (ENG)_XLS"/>
      <sheetName val="Elektrická vozidla (CZ)_PDF"/>
      <sheetName val="Electric vehicles (ENG)_PDF"/>
      <sheetName val="OLD_Electric vehicles (ENG)_PDF"/>
      <sheetName val="Elektrická vozidla (CZ)_XLS "/>
      <sheetName val="Electric vehicles (ENG)_XLS"/>
      <sheetName val="Hybridní vozidla (CZ)_PDF"/>
      <sheetName val="Hybrid vehicles (ENG)_PDF"/>
      <sheetName val="Hybridní vozidla (CZ)_XLS"/>
      <sheetName val="Hybrid vehicles (ENG)_XLS"/>
      <sheetName val="Kvartální výroba (CZ)_PDF "/>
      <sheetName val="Quarterly production (ENG)_PDF"/>
      <sheetName val="Kvartální výroba (CZ)_XLS"/>
      <sheetName val="Quarterly production (ENG)_XLS"/>
      <sheetName val="List2"/>
      <sheetName val="OLD_Electric vehicles (ENG)_XLS"/>
      <sheetName val="List1"/>
    </sheetNames>
    <sheetDataSet>
      <sheetData sheetId="0"/>
      <sheetData sheetId="1"/>
      <sheetData sheetId="2">
        <row r="5">
          <cell r="D5" t="str">
            <v>leden-červenec</v>
          </cell>
          <cell r="G5" t="str">
            <v>červenec</v>
          </cell>
          <cell r="J5">
            <v>2026</v>
          </cell>
          <cell r="M5" t="str">
            <v>červenec 2026</v>
          </cell>
        </row>
        <row r="6">
          <cell r="J6">
            <v>2025</v>
          </cell>
        </row>
        <row r="52">
          <cell r="D52">
            <v>578344</v>
          </cell>
          <cell r="G52">
            <v>526279</v>
          </cell>
          <cell r="J52">
            <v>9.8930415236025082E-2</v>
          </cell>
          <cell r="K52">
            <v>52065</v>
          </cell>
          <cell r="X52">
            <v>51935</v>
          </cell>
          <cell r="AA52">
            <v>45508</v>
          </cell>
          <cell r="AE52">
            <v>0.1412279159708183</v>
          </cell>
          <cell r="AF52">
            <v>6427</v>
          </cell>
        </row>
        <row r="53">
          <cell r="D53">
            <v>140071</v>
          </cell>
          <cell r="G53">
            <v>138978</v>
          </cell>
          <cell r="J53">
            <v>7.8645541020880838E-3</v>
          </cell>
          <cell r="K53">
            <v>1093</v>
          </cell>
          <cell r="X53">
            <v>21502</v>
          </cell>
          <cell r="AA53">
            <v>22561</v>
          </cell>
          <cell r="AE53">
            <v>-4.6939408714152697E-2</v>
          </cell>
          <cell r="AF53">
            <v>-1059</v>
          </cell>
        </row>
        <row r="54">
          <cell r="D54">
            <v>154450</v>
          </cell>
          <cell r="G54">
            <v>168140</v>
          </cell>
          <cell r="J54">
            <v>-8.1420245033900329E-2</v>
          </cell>
          <cell r="K54">
            <v>-13690</v>
          </cell>
          <cell r="X54">
            <v>19050</v>
          </cell>
          <cell r="AA54">
            <v>17900</v>
          </cell>
          <cell r="AE54">
            <v>6.4245810055865826E-2</v>
          </cell>
          <cell r="AF54">
            <v>1150</v>
          </cell>
        </row>
        <row r="55">
          <cell r="D55">
            <v>872865</v>
          </cell>
          <cell r="G55">
            <v>833397</v>
          </cell>
          <cell r="J55">
            <v>4.7357981850186581E-2</v>
          </cell>
          <cell r="K55">
            <v>39468</v>
          </cell>
          <cell r="X55">
            <v>92487</v>
          </cell>
          <cell r="AA55">
            <v>85969</v>
          </cell>
          <cell r="AE55">
            <v>7.5818027428491641E-2</v>
          </cell>
          <cell r="AF55">
            <v>6518</v>
          </cell>
        </row>
        <row r="63">
          <cell r="D63">
            <v>3101</v>
          </cell>
          <cell r="G63">
            <v>3083</v>
          </cell>
          <cell r="J63">
            <v>5.8384690236781278E-3</v>
          </cell>
          <cell r="K63">
            <v>18</v>
          </cell>
          <cell r="X63">
            <v>468</v>
          </cell>
          <cell r="AA63">
            <v>467</v>
          </cell>
          <cell r="AE63">
            <v>2.1413276231263545E-3</v>
          </cell>
          <cell r="AF63">
            <v>1</v>
          </cell>
        </row>
        <row r="64">
          <cell r="D64">
            <v>385</v>
          </cell>
          <cell r="G64">
            <v>183</v>
          </cell>
          <cell r="J64">
            <v>1.1038251366120218</v>
          </cell>
          <cell r="K64">
            <v>202</v>
          </cell>
          <cell r="X64">
            <v>47</v>
          </cell>
          <cell r="AA64">
            <v>53</v>
          </cell>
          <cell r="AE64">
            <v>-0.1132075471698113</v>
          </cell>
          <cell r="AF64">
            <v>-6</v>
          </cell>
        </row>
        <row r="65">
          <cell r="D65">
            <v>13</v>
          </cell>
          <cell r="G65">
            <v>18</v>
          </cell>
          <cell r="J65">
            <v>-0.27777777777777779</v>
          </cell>
          <cell r="K65">
            <v>-5</v>
          </cell>
          <cell r="X65">
            <v>0</v>
          </cell>
          <cell r="AA65">
            <v>5</v>
          </cell>
          <cell r="AE65">
            <v>-1</v>
          </cell>
          <cell r="AF65">
            <v>-5</v>
          </cell>
        </row>
        <row r="66">
          <cell r="D66">
            <v>3499</v>
          </cell>
          <cell r="G66">
            <v>3284</v>
          </cell>
          <cell r="J66">
            <v>6.5468940316687041E-2</v>
          </cell>
          <cell r="K66">
            <v>215</v>
          </cell>
          <cell r="X66">
            <v>515</v>
          </cell>
          <cell r="AA66">
            <v>525</v>
          </cell>
          <cell r="AE66">
            <v>-1.9047619047619091E-2</v>
          </cell>
          <cell r="AF66">
            <v>-10</v>
          </cell>
        </row>
        <row r="74">
          <cell r="D74">
            <v>477</v>
          </cell>
          <cell r="G74">
            <v>454</v>
          </cell>
          <cell r="J74">
            <v>5.0660792951541911E-2</v>
          </cell>
          <cell r="K74">
            <v>23</v>
          </cell>
          <cell r="X74">
            <v>33</v>
          </cell>
          <cell r="AA74">
            <v>103</v>
          </cell>
          <cell r="AE74">
            <v>-0.67961165048543681</v>
          </cell>
          <cell r="AF74">
            <v>-70</v>
          </cell>
        </row>
        <row r="75">
          <cell r="D75">
            <v>477</v>
          </cell>
          <cell r="G75">
            <v>454</v>
          </cell>
          <cell r="J75">
            <v>5.0660792951541911E-2</v>
          </cell>
          <cell r="K75">
            <v>23</v>
          </cell>
          <cell r="X75">
            <v>33</v>
          </cell>
          <cell r="AA75">
            <v>103</v>
          </cell>
          <cell r="AE75">
            <v>-0.67961165048543681</v>
          </cell>
          <cell r="AF75">
            <v>-70</v>
          </cell>
        </row>
        <row r="165">
          <cell r="E165">
            <v>125190</v>
          </cell>
          <cell r="F165">
            <v>254534</v>
          </cell>
          <cell r="G165">
            <v>396880</v>
          </cell>
          <cell r="H165">
            <v>525293</v>
          </cell>
          <cell r="I165">
            <v>639681</v>
          </cell>
          <cell r="J165">
            <v>780378</v>
          </cell>
          <cell r="K165">
            <v>872865</v>
          </cell>
          <cell r="T165">
            <v>125190</v>
          </cell>
          <cell r="U165">
            <v>129344</v>
          </cell>
          <cell r="V165">
            <v>142346</v>
          </cell>
          <cell r="W165">
            <v>128413</v>
          </cell>
          <cell r="X165">
            <v>114388</v>
          </cell>
          <cell r="Y165">
            <v>140697</v>
          </cell>
          <cell r="Z165">
            <v>92487</v>
          </cell>
        </row>
        <row r="171">
          <cell r="E171">
            <v>113826</v>
          </cell>
          <cell r="F171">
            <v>234341</v>
          </cell>
          <cell r="G171">
            <v>366510</v>
          </cell>
          <cell r="H171">
            <v>490868</v>
          </cell>
          <cell r="I171">
            <v>611160</v>
          </cell>
          <cell r="J171">
            <v>747428</v>
          </cell>
          <cell r="K171">
            <v>833397</v>
          </cell>
          <cell r="T171">
            <v>113826</v>
          </cell>
          <cell r="U171">
            <v>120515</v>
          </cell>
          <cell r="V171">
            <v>132169</v>
          </cell>
          <cell r="W171">
            <v>124358</v>
          </cell>
          <cell r="X171">
            <v>120292</v>
          </cell>
          <cell r="Y171">
            <v>136268</v>
          </cell>
          <cell r="Z171">
            <v>85969</v>
          </cell>
        </row>
        <row r="182">
          <cell r="E182">
            <v>365</v>
          </cell>
          <cell r="F182">
            <v>875</v>
          </cell>
          <cell r="G182">
            <v>1442</v>
          </cell>
          <cell r="H182">
            <v>1892</v>
          </cell>
          <cell r="I182">
            <v>2406</v>
          </cell>
          <cell r="J182">
            <v>2984</v>
          </cell>
          <cell r="K182">
            <v>3499</v>
          </cell>
          <cell r="T182">
            <v>365</v>
          </cell>
          <cell r="U182">
            <v>510</v>
          </cell>
          <cell r="V182">
            <v>567</v>
          </cell>
          <cell r="W182">
            <v>450</v>
          </cell>
          <cell r="X182">
            <v>514</v>
          </cell>
          <cell r="Y182">
            <v>578</v>
          </cell>
          <cell r="Z182">
            <v>515</v>
          </cell>
        </row>
        <row r="188">
          <cell r="E188">
            <v>426</v>
          </cell>
          <cell r="F188">
            <v>863</v>
          </cell>
          <cell r="G188">
            <v>1321</v>
          </cell>
          <cell r="H188">
            <v>1714</v>
          </cell>
          <cell r="I188">
            <v>2244</v>
          </cell>
          <cell r="J188">
            <v>2759</v>
          </cell>
          <cell r="K188">
            <v>3284</v>
          </cell>
          <cell r="T188">
            <v>426</v>
          </cell>
          <cell r="U188">
            <v>437</v>
          </cell>
          <cell r="V188">
            <v>458</v>
          </cell>
          <cell r="W188">
            <v>393</v>
          </cell>
          <cell r="X188">
            <v>530</v>
          </cell>
          <cell r="Y188">
            <v>515</v>
          </cell>
          <cell r="Z188">
            <v>525</v>
          </cell>
        </row>
        <row r="200">
          <cell r="E200">
            <v>63</v>
          </cell>
          <cell r="F200">
            <v>120</v>
          </cell>
          <cell r="G200">
            <v>202</v>
          </cell>
          <cell r="H200">
            <v>302</v>
          </cell>
          <cell r="I200">
            <v>397</v>
          </cell>
          <cell r="J200">
            <v>444</v>
          </cell>
          <cell r="K200">
            <v>477</v>
          </cell>
          <cell r="T200">
            <v>63</v>
          </cell>
          <cell r="U200">
            <v>57</v>
          </cell>
          <cell r="V200">
            <v>82</v>
          </cell>
          <cell r="W200">
            <v>100</v>
          </cell>
          <cell r="X200">
            <v>95</v>
          </cell>
          <cell r="Y200">
            <v>47</v>
          </cell>
          <cell r="Z200">
            <v>33</v>
          </cell>
        </row>
        <row r="206">
          <cell r="E206">
            <v>47</v>
          </cell>
          <cell r="F206">
            <v>101</v>
          </cell>
          <cell r="G206">
            <v>169</v>
          </cell>
          <cell r="H206">
            <v>238</v>
          </cell>
          <cell r="I206">
            <v>295</v>
          </cell>
          <cell r="J206">
            <v>351</v>
          </cell>
          <cell r="K206">
            <v>454</v>
          </cell>
          <cell r="T206">
            <v>47</v>
          </cell>
          <cell r="U206">
            <v>54</v>
          </cell>
          <cell r="V206">
            <v>68</v>
          </cell>
          <cell r="W206">
            <v>69</v>
          </cell>
          <cell r="X206">
            <v>57</v>
          </cell>
          <cell r="Y206">
            <v>56</v>
          </cell>
          <cell r="Z206">
            <v>103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61F4-17C1-5341-B62F-8A0F793DCF98}">
  <dimension ref="B2:U66"/>
  <sheetViews>
    <sheetView tabSelected="1" workbookViewId="0">
      <selection activeCell="U56" sqref="U56"/>
    </sheetView>
  </sheetViews>
  <sheetFormatPr baseColWidth="10" defaultColWidth="8.83203125" defaultRowHeight="15" x14ac:dyDescent="0.2"/>
  <cols>
    <col min="1" max="16" width="8.83203125" style="2"/>
    <col min="17" max="17" width="10.5" style="2" customWidth="1"/>
    <col min="18" max="18" width="9.6640625" style="2" customWidth="1"/>
    <col min="19" max="16384" width="8.83203125" style="2"/>
  </cols>
  <sheetData>
    <row r="2" spans="2:21" x14ac:dyDescent="0.2">
      <c r="B2" s="1" t="s">
        <v>0</v>
      </c>
      <c r="C2" s="1"/>
      <c r="D2" s="1"/>
      <c r="E2" s="1"/>
      <c r="K2" s="3"/>
      <c r="L2" s="3"/>
      <c r="M2" s="3"/>
      <c r="N2" s="4"/>
      <c r="O2" s="5"/>
      <c r="P2" s="6"/>
      <c r="Q2" s="7"/>
      <c r="R2" s="8"/>
    </row>
    <row r="3" spans="2:21" x14ac:dyDescent="0.2">
      <c r="B3" s="9" t="str">
        <f>'[1]Datové podklady'!M5</f>
        <v>červenec 2026</v>
      </c>
      <c r="C3" s="1"/>
      <c r="D3" s="1"/>
      <c r="E3" s="1"/>
    </row>
    <row r="5" spans="2:21" x14ac:dyDescent="0.2">
      <c r="B5" s="10" t="s">
        <v>1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2:21" x14ac:dyDescent="0.2">
      <c r="B6" s="12" t="str">
        <f>'[1]Datové podklady'!D5</f>
        <v>leden-červenec</v>
      </c>
      <c r="C6" s="13"/>
      <c r="D6" s="13"/>
    </row>
    <row r="7" spans="2:21" x14ac:dyDescent="0.2">
      <c r="B7" s="14" t="s">
        <v>3</v>
      </c>
      <c r="C7" s="14" t="s">
        <v>4</v>
      </c>
      <c r="D7" s="14" t="s">
        <v>5</v>
      </c>
      <c r="E7" s="14" t="s">
        <v>6</v>
      </c>
      <c r="G7" s="14" t="s">
        <v>7</v>
      </c>
      <c r="H7" s="14" t="s">
        <v>8</v>
      </c>
      <c r="I7" s="14" t="s">
        <v>9</v>
      </c>
      <c r="J7" s="14" t="s">
        <v>10</v>
      </c>
      <c r="K7" s="14" t="s">
        <v>11</v>
      </c>
      <c r="L7" s="14" t="s">
        <v>12</v>
      </c>
      <c r="M7" s="14" t="s">
        <v>2</v>
      </c>
      <c r="N7" s="14" t="s">
        <v>13</v>
      </c>
      <c r="O7" s="14" t="s">
        <v>14</v>
      </c>
      <c r="P7" s="14" t="s">
        <v>15</v>
      </c>
      <c r="Q7" s="14" t="s">
        <v>16</v>
      </c>
      <c r="R7" s="14" t="s">
        <v>17</v>
      </c>
      <c r="S7" s="14"/>
      <c r="T7" s="14"/>
    </row>
    <row r="8" spans="2:21" ht="16.25" customHeight="1" x14ac:dyDescent="0.2">
      <c r="B8" s="15">
        <f>'[1]Datové podklady'!J5</f>
        <v>2026</v>
      </c>
      <c r="C8" s="16">
        <f>'[1]Datové podklady'!D55</f>
        <v>872865</v>
      </c>
      <c r="D8" s="16">
        <f>'[1]Datové podklady'!K55</f>
        <v>39468</v>
      </c>
      <c r="E8" s="17">
        <f>'[1]Datové podklady'!J55</f>
        <v>4.7357981850186581E-2</v>
      </c>
      <c r="G8" s="18">
        <f>'[1]Datové podklady'!E165</f>
        <v>125190</v>
      </c>
      <c r="H8" s="18">
        <f>'[1]Datové podklady'!F165</f>
        <v>254534</v>
      </c>
      <c r="I8" s="18">
        <f>'[1]Datové podklady'!G165</f>
        <v>396880</v>
      </c>
      <c r="J8" s="18">
        <f>'[1]Datové podklady'!H165</f>
        <v>525293</v>
      </c>
      <c r="K8" s="18">
        <f>'[1]Datové podklady'!I165</f>
        <v>639681</v>
      </c>
      <c r="L8" s="18">
        <f>'[1]Datové podklady'!J165</f>
        <v>780378</v>
      </c>
      <c r="M8" s="18">
        <f>'[1]Datové podklady'!K165</f>
        <v>872865</v>
      </c>
      <c r="N8" s="18">
        <f>'[1]Datové podklady'!L165</f>
        <v>0</v>
      </c>
      <c r="O8" s="18">
        <f>'[1]Datové podklady'!M165</f>
        <v>0</v>
      </c>
      <c r="P8" s="18">
        <f>'[1]Datové podklady'!N165</f>
        <v>0</v>
      </c>
      <c r="Q8" s="18">
        <f>'[1]Datové podklady'!O165</f>
        <v>0</v>
      </c>
      <c r="R8" s="18">
        <f>'[1]Datové podklady'!P165</f>
        <v>0</v>
      </c>
      <c r="U8" s="19"/>
    </row>
    <row r="9" spans="2:21" ht="16.25" customHeight="1" x14ac:dyDescent="0.2">
      <c r="B9" s="15">
        <f>'[1]Datové podklady'!J6</f>
        <v>2025</v>
      </c>
      <c r="C9" s="16">
        <f>'[1]Datové podklady'!G55</f>
        <v>833397</v>
      </c>
      <c r="D9" s="20"/>
      <c r="E9" s="20"/>
      <c r="G9" s="18">
        <f>'[1]Datové podklady'!E171</f>
        <v>113826</v>
      </c>
      <c r="H9" s="18">
        <f>'[1]Datové podklady'!F171</f>
        <v>234341</v>
      </c>
      <c r="I9" s="18">
        <f>'[1]Datové podklady'!G171</f>
        <v>366510</v>
      </c>
      <c r="J9" s="18">
        <f>'[1]Datové podklady'!H171</f>
        <v>490868</v>
      </c>
      <c r="K9" s="18">
        <f>'[1]Datové podklady'!I171</f>
        <v>611160</v>
      </c>
      <c r="L9" s="18">
        <f>'[1]Datové podklady'!J171</f>
        <v>747428</v>
      </c>
      <c r="M9" s="18">
        <f>'[1]Datové podklady'!K171</f>
        <v>833397</v>
      </c>
      <c r="N9" s="18">
        <f>'[1]Datové podklady'!L171</f>
        <v>0</v>
      </c>
      <c r="O9" s="18">
        <f>'[1]Datové podklady'!M171</f>
        <v>0</v>
      </c>
      <c r="P9" s="18">
        <f>'[1]Datové podklady'!N171</f>
        <v>0</v>
      </c>
      <c r="Q9" s="18">
        <f>'[1]Datové podklady'!O171</f>
        <v>0</v>
      </c>
      <c r="R9" s="18">
        <f>'[1]Datové podklady'!P171</f>
        <v>0</v>
      </c>
      <c r="U9" s="19"/>
    </row>
    <row r="11" spans="2:21" x14ac:dyDescent="0.2">
      <c r="B11" s="9" t="str">
        <f>'[1]Datové podklady'!G5</f>
        <v>červenec</v>
      </c>
    </row>
    <row r="12" spans="2:21" x14ac:dyDescent="0.2">
      <c r="B12" s="14" t="s">
        <v>3</v>
      </c>
      <c r="C12" s="14" t="s">
        <v>4</v>
      </c>
      <c r="D12" s="14" t="s">
        <v>5</v>
      </c>
      <c r="E12" s="14" t="s">
        <v>6</v>
      </c>
      <c r="G12" s="14" t="s">
        <v>7</v>
      </c>
      <c r="H12" s="14" t="s">
        <v>19</v>
      </c>
      <c r="I12" s="14" t="s">
        <v>20</v>
      </c>
      <c r="J12" s="14" t="s">
        <v>21</v>
      </c>
      <c r="K12" s="14" t="s">
        <v>22</v>
      </c>
      <c r="L12" s="14" t="s">
        <v>23</v>
      </c>
      <c r="M12" s="14" t="s">
        <v>18</v>
      </c>
      <c r="N12" s="14" t="s">
        <v>24</v>
      </c>
      <c r="O12" s="14" t="s">
        <v>25</v>
      </c>
      <c r="P12" s="14" t="s">
        <v>26</v>
      </c>
      <c r="Q12" s="14" t="s">
        <v>27</v>
      </c>
      <c r="R12" s="14" t="s">
        <v>28</v>
      </c>
    </row>
    <row r="13" spans="2:21" x14ac:dyDescent="0.2">
      <c r="B13" s="15">
        <f>'[1]Datové podklady'!J5</f>
        <v>2026</v>
      </c>
      <c r="C13" s="18">
        <f>'[1]Datové podklady'!X55</f>
        <v>92487</v>
      </c>
      <c r="D13" s="18">
        <f>'[1]Datové podklady'!AF55</f>
        <v>6518</v>
      </c>
      <c r="E13" s="21">
        <f>'[1]Datové podklady'!AE55</f>
        <v>7.5818027428491641E-2</v>
      </c>
      <c r="G13" s="18">
        <f>'[1]Datové podklady'!T165</f>
        <v>125190</v>
      </c>
      <c r="H13" s="18">
        <f>'[1]Datové podklady'!U165</f>
        <v>129344</v>
      </c>
      <c r="I13" s="18">
        <f>'[1]Datové podklady'!V165</f>
        <v>142346</v>
      </c>
      <c r="J13" s="18">
        <f>'[1]Datové podklady'!W165</f>
        <v>128413</v>
      </c>
      <c r="K13" s="18">
        <f>'[1]Datové podklady'!X165</f>
        <v>114388</v>
      </c>
      <c r="L13" s="18">
        <f>'[1]Datové podklady'!Y165</f>
        <v>140697</v>
      </c>
      <c r="M13" s="18">
        <f>'[1]Datové podklady'!Z165</f>
        <v>92487</v>
      </c>
      <c r="N13" s="18">
        <f>'[1]Datové podklady'!AA165</f>
        <v>0</v>
      </c>
      <c r="O13" s="18">
        <f>'[1]Datové podklady'!AB165</f>
        <v>0</v>
      </c>
      <c r="P13" s="18">
        <f>'[1]Datové podklady'!AC165</f>
        <v>0</v>
      </c>
      <c r="Q13" s="18">
        <f>'[1]Datové podklady'!AD165</f>
        <v>0</v>
      </c>
      <c r="R13" s="18">
        <f>'[1]Datové podklady'!AE165</f>
        <v>0</v>
      </c>
    </row>
    <row r="14" spans="2:21" x14ac:dyDescent="0.2">
      <c r="B14" s="15">
        <f>'[1]Datové podklady'!J6</f>
        <v>2025</v>
      </c>
      <c r="C14" s="18">
        <f>'[1]Datové podklady'!AA55</f>
        <v>85969</v>
      </c>
      <c r="D14" s="20"/>
      <c r="E14" s="20"/>
      <c r="G14" s="18">
        <f>'[1]Datové podklady'!T171</f>
        <v>113826</v>
      </c>
      <c r="H14" s="18">
        <f>'[1]Datové podklady'!U171</f>
        <v>120515</v>
      </c>
      <c r="I14" s="18">
        <f>'[1]Datové podklady'!V171</f>
        <v>132169</v>
      </c>
      <c r="J14" s="18">
        <f>'[1]Datové podklady'!W171</f>
        <v>124358</v>
      </c>
      <c r="K14" s="18">
        <f>'[1]Datové podklady'!X171</f>
        <v>120292</v>
      </c>
      <c r="L14" s="18">
        <f>'[1]Datové podklady'!Y171</f>
        <v>136268</v>
      </c>
      <c r="M14" s="18">
        <f>'[1]Datové podklady'!Z171</f>
        <v>85969</v>
      </c>
      <c r="N14" s="18">
        <f>'[1]Datové podklady'!AA171</f>
        <v>0</v>
      </c>
      <c r="O14" s="18">
        <f>'[1]Datové podklady'!AB171</f>
        <v>0</v>
      </c>
      <c r="P14" s="18">
        <f>'[1]Datové podklady'!AC171</f>
        <v>0</v>
      </c>
      <c r="Q14" s="18">
        <f>'[1]Datové podklady'!AD171</f>
        <v>0</v>
      </c>
      <c r="R14" s="18">
        <f>'[1]Datové podklady'!AE171</f>
        <v>0</v>
      </c>
    </row>
    <row r="17" spans="2:18" x14ac:dyDescent="0.2">
      <c r="B17" s="1" t="s">
        <v>29</v>
      </c>
      <c r="C17" s="1"/>
      <c r="H17" s="1" t="s">
        <v>30</v>
      </c>
      <c r="N17" s="1" t="s">
        <v>31</v>
      </c>
    </row>
    <row r="18" spans="2:18" x14ac:dyDescent="0.2">
      <c r="B18" s="14" t="s">
        <v>32</v>
      </c>
      <c r="C18" s="14" t="s">
        <v>33</v>
      </c>
      <c r="D18" s="14" t="s">
        <v>4</v>
      </c>
      <c r="E18" s="14" t="s">
        <v>34</v>
      </c>
      <c r="F18" s="14" t="s">
        <v>35</v>
      </c>
      <c r="H18" s="14" t="s">
        <v>32</v>
      </c>
      <c r="I18" s="14" t="s">
        <v>33</v>
      </c>
      <c r="J18" s="14" t="s">
        <v>4</v>
      </c>
      <c r="K18" s="14" t="s">
        <v>34</v>
      </c>
      <c r="L18" s="14" t="s">
        <v>35</v>
      </c>
      <c r="N18" s="14" t="s">
        <v>32</v>
      </c>
      <c r="O18" s="14" t="s">
        <v>33</v>
      </c>
      <c r="P18" s="14" t="s">
        <v>4</v>
      </c>
      <c r="Q18" s="14" t="s">
        <v>34</v>
      </c>
      <c r="R18" s="14" t="s">
        <v>35</v>
      </c>
    </row>
    <row r="19" spans="2:18" x14ac:dyDescent="0.2">
      <c r="B19" s="22" t="str">
        <f>'[1]Datové podklady'!D5</f>
        <v>leden-červenec</v>
      </c>
      <c r="C19" s="23">
        <f>'[1]Datové podklady'!J5</f>
        <v>2026</v>
      </c>
      <c r="D19" s="18">
        <f>'[1]Datové podklady'!D52</f>
        <v>578344</v>
      </c>
      <c r="E19" s="18">
        <f>'[1]Datové podklady'!K52</f>
        <v>52065</v>
      </c>
      <c r="F19" s="21">
        <f>'[1]Datové podklady'!J52</f>
        <v>9.8930415236025082E-2</v>
      </c>
      <c r="H19" s="22" t="str">
        <f>'[1]Datové podklady'!D5</f>
        <v>leden-červenec</v>
      </c>
      <c r="I19" s="23">
        <f>'[1]Datové podklady'!J5</f>
        <v>2026</v>
      </c>
      <c r="J19" s="18">
        <f>'[1]Datové podklady'!D54</f>
        <v>154450</v>
      </c>
      <c r="K19" s="18">
        <f>'[1]Datové podklady'!K54</f>
        <v>-13690</v>
      </c>
      <c r="L19" s="21">
        <f>'[1]Datové podklady'!J54</f>
        <v>-8.1420245033900329E-2</v>
      </c>
      <c r="N19" s="22" t="str">
        <f>'[1]Datové podklady'!D5</f>
        <v>leden-červenec</v>
      </c>
      <c r="O19" s="23">
        <f>'[1]Datové podklady'!J5</f>
        <v>2026</v>
      </c>
      <c r="P19" s="18">
        <f>'[1]Datové podklady'!D53</f>
        <v>140071</v>
      </c>
      <c r="Q19" s="18">
        <f>'[1]Datové podklady'!K53</f>
        <v>1093</v>
      </c>
      <c r="R19" s="21">
        <f>'[1]Datové podklady'!J53</f>
        <v>7.8645541020880838E-3</v>
      </c>
    </row>
    <row r="20" spans="2:18" x14ac:dyDescent="0.2">
      <c r="B20" s="24"/>
      <c r="C20" s="23">
        <f>'[1]Datové podklady'!J6</f>
        <v>2025</v>
      </c>
      <c r="D20" s="18">
        <f>'[1]Datové podklady'!G52</f>
        <v>526279</v>
      </c>
      <c r="E20" s="20"/>
      <c r="F20" s="20"/>
      <c r="H20" s="24"/>
      <c r="I20" s="23">
        <f>'[1]Datové podklady'!J6</f>
        <v>2025</v>
      </c>
      <c r="J20" s="18">
        <f>'[1]Datové podklady'!G54</f>
        <v>168140</v>
      </c>
      <c r="K20" s="20"/>
      <c r="L20" s="20"/>
      <c r="N20" s="24"/>
      <c r="O20" s="23">
        <f>'[1]Datové podklady'!J6</f>
        <v>2025</v>
      </c>
      <c r="P20" s="18">
        <f>'[1]Datové podklady'!G53</f>
        <v>138978</v>
      </c>
      <c r="Q20" s="20"/>
      <c r="R20" s="20"/>
    </row>
    <row r="21" spans="2:18" x14ac:dyDescent="0.2">
      <c r="B21" s="25" t="str">
        <f>'[1]Datové podklady'!G5</f>
        <v>červenec</v>
      </c>
      <c r="C21" s="23">
        <f>'[1]Datové podklady'!J5</f>
        <v>2026</v>
      </c>
      <c r="D21" s="18">
        <f>'[1]Datové podklady'!X52</f>
        <v>51935</v>
      </c>
      <c r="E21" s="18">
        <f>'[1]Datové podklady'!AF52</f>
        <v>6427</v>
      </c>
      <c r="F21" s="21">
        <f>'[1]Datové podklady'!AE52</f>
        <v>0.1412279159708183</v>
      </c>
      <c r="H21" s="25" t="str">
        <f>'[1]Datové podklady'!G5</f>
        <v>červenec</v>
      </c>
      <c r="I21" s="23">
        <f>'[1]Datové podklady'!J5</f>
        <v>2026</v>
      </c>
      <c r="J21" s="18">
        <f>'[1]Datové podklady'!X54</f>
        <v>19050</v>
      </c>
      <c r="K21" s="18">
        <f>'[1]Datové podklady'!AF54</f>
        <v>1150</v>
      </c>
      <c r="L21" s="21">
        <f>'[1]Datové podklady'!AE54</f>
        <v>6.4245810055865826E-2</v>
      </c>
      <c r="N21" s="25" t="str">
        <f>'[1]Datové podklady'!G5</f>
        <v>červenec</v>
      </c>
      <c r="O21" s="23">
        <f>'[1]Datové podklady'!J5</f>
        <v>2026</v>
      </c>
      <c r="P21" s="18">
        <f>'[1]Datové podklady'!X53</f>
        <v>21502</v>
      </c>
      <c r="Q21" s="18">
        <f>'[1]Datové podklady'!AF53</f>
        <v>-1059</v>
      </c>
      <c r="R21" s="21">
        <f>'[1]Datové podklady'!AE53</f>
        <v>-4.6939408714152697E-2</v>
      </c>
    </row>
    <row r="22" spans="2:18" x14ac:dyDescent="0.2">
      <c r="C22" s="23">
        <f>'[1]Datové podklady'!J6</f>
        <v>2025</v>
      </c>
      <c r="D22" s="18">
        <f>'[1]Datové podklady'!AA52</f>
        <v>45508</v>
      </c>
      <c r="E22" s="20"/>
      <c r="F22" s="20"/>
      <c r="I22" s="23">
        <f>'[1]Datové podklady'!J6</f>
        <v>2025</v>
      </c>
      <c r="J22" s="18">
        <f>'[1]Datové podklady'!AA54</f>
        <v>17900</v>
      </c>
      <c r="K22" s="20"/>
      <c r="L22" s="20"/>
      <c r="O22" s="23">
        <f>'[1]Datové podklady'!J6</f>
        <v>2025</v>
      </c>
      <c r="P22" s="18">
        <f>'[1]Datové podklady'!AA53</f>
        <v>22561</v>
      </c>
      <c r="Q22" s="20"/>
      <c r="R22" s="20"/>
    </row>
    <row r="25" spans="2:18" x14ac:dyDescent="0.2">
      <c r="B25" s="10" t="s">
        <v>36</v>
      </c>
      <c r="C25" s="10"/>
      <c r="D25" s="10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2:18" x14ac:dyDescent="0.2">
      <c r="B26" s="12" t="str">
        <f>'[1]Datové podklady'!D5</f>
        <v>leden-červenec</v>
      </c>
      <c r="C26" s="13"/>
      <c r="D26" s="13"/>
    </row>
    <row r="27" spans="2:18" x14ac:dyDescent="0.2">
      <c r="B27" s="14" t="s">
        <v>3</v>
      </c>
      <c r="C27" s="14" t="s">
        <v>4</v>
      </c>
      <c r="D27" s="14" t="s">
        <v>5</v>
      </c>
      <c r="E27" s="14" t="s">
        <v>6</v>
      </c>
      <c r="G27" s="14" t="s">
        <v>7</v>
      </c>
      <c r="H27" s="14" t="s">
        <v>8</v>
      </c>
      <c r="I27" s="14" t="s">
        <v>9</v>
      </c>
      <c r="J27" s="14" t="s">
        <v>10</v>
      </c>
      <c r="K27" s="14" t="s">
        <v>11</v>
      </c>
      <c r="L27" s="14" t="s">
        <v>12</v>
      </c>
      <c r="M27" s="14" t="s">
        <v>2</v>
      </c>
      <c r="N27" s="14" t="s">
        <v>13</v>
      </c>
      <c r="O27" s="14" t="s">
        <v>14</v>
      </c>
      <c r="P27" s="14" t="s">
        <v>15</v>
      </c>
      <c r="Q27" s="14" t="s">
        <v>16</v>
      </c>
      <c r="R27" s="14" t="s">
        <v>17</v>
      </c>
    </row>
    <row r="28" spans="2:18" x14ac:dyDescent="0.2">
      <c r="B28" s="15">
        <f>'[1]Datové podklady'!J5</f>
        <v>2026</v>
      </c>
      <c r="C28" s="16">
        <f>'[1]Datové podklady'!D66</f>
        <v>3499</v>
      </c>
      <c r="D28" s="16">
        <f>'[1]Datové podklady'!K66</f>
        <v>215</v>
      </c>
      <c r="E28" s="17">
        <f>'[1]Datové podklady'!J66</f>
        <v>6.5468940316687041E-2</v>
      </c>
      <c r="G28" s="18">
        <f>'[1]Datové podklady'!E182</f>
        <v>365</v>
      </c>
      <c r="H28" s="18">
        <f>'[1]Datové podklady'!F182</f>
        <v>875</v>
      </c>
      <c r="I28" s="18">
        <f>'[1]Datové podklady'!G182</f>
        <v>1442</v>
      </c>
      <c r="J28" s="18">
        <f>'[1]Datové podklady'!H182</f>
        <v>1892</v>
      </c>
      <c r="K28" s="18">
        <f>'[1]Datové podklady'!I182</f>
        <v>2406</v>
      </c>
      <c r="L28" s="18">
        <f>'[1]Datové podklady'!J182</f>
        <v>2984</v>
      </c>
      <c r="M28" s="18">
        <f>'[1]Datové podklady'!K182</f>
        <v>3499</v>
      </c>
      <c r="N28" s="18">
        <f>'[1]Datové podklady'!L182</f>
        <v>0</v>
      </c>
      <c r="O28" s="18">
        <f>'[1]Datové podklady'!M182</f>
        <v>0</v>
      </c>
      <c r="P28" s="18">
        <f>'[1]Datové podklady'!N182</f>
        <v>0</v>
      </c>
      <c r="Q28" s="18">
        <f>'[1]Datové podklady'!O182</f>
        <v>0</v>
      </c>
      <c r="R28" s="18">
        <f>'[1]Datové podklady'!P182</f>
        <v>0</v>
      </c>
    </row>
    <row r="29" spans="2:18" x14ac:dyDescent="0.2">
      <c r="B29" s="15">
        <f>'[1]Datové podklady'!J6</f>
        <v>2025</v>
      </c>
      <c r="C29" s="16">
        <f>'[1]Datové podklady'!G66</f>
        <v>3284</v>
      </c>
      <c r="D29" s="20"/>
      <c r="E29" s="20"/>
      <c r="G29" s="18">
        <f>'[1]Datové podklady'!E188</f>
        <v>426</v>
      </c>
      <c r="H29" s="18">
        <f>'[1]Datové podklady'!F188</f>
        <v>863</v>
      </c>
      <c r="I29" s="18">
        <f>'[1]Datové podklady'!G188</f>
        <v>1321</v>
      </c>
      <c r="J29" s="18">
        <f>'[1]Datové podklady'!H188</f>
        <v>1714</v>
      </c>
      <c r="K29" s="18">
        <f>'[1]Datové podklady'!I188</f>
        <v>2244</v>
      </c>
      <c r="L29" s="18">
        <f>'[1]Datové podklady'!J188</f>
        <v>2759</v>
      </c>
      <c r="M29" s="18">
        <f>'[1]Datové podklady'!K188</f>
        <v>3284</v>
      </c>
      <c r="N29" s="18">
        <f>'[1]Datové podklady'!L188</f>
        <v>0</v>
      </c>
      <c r="O29" s="18">
        <f>'[1]Datové podklady'!M188</f>
        <v>0</v>
      </c>
      <c r="P29" s="18">
        <f>'[1]Datové podklady'!N188</f>
        <v>0</v>
      </c>
      <c r="Q29" s="18">
        <f>'[1]Datové podklady'!O188</f>
        <v>0</v>
      </c>
      <c r="R29" s="18">
        <f>'[1]Datové podklady'!P188</f>
        <v>0</v>
      </c>
    </row>
    <row r="31" spans="2:18" x14ac:dyDescent="0.2">
      <c r="B31" s="9" t="str">
        <f>'[1]Datové podklady'!G5</f>
        <v>červenec</v>
      </c>
    </row>
    <row r="32" spans="2:18" x14ac:dyDescent="0.2">
      <c r="B32" s="14" t="s">
        <v>3</v>
      </c>
      <c r="C32" s="14" t="s">
        <v>4</v>
      </c>
      <c r="D32" s="14" t="s">
        <v>5</v>
      </c>
      <c r="E32" s="14" t="s">
        <v>6</v>
      </c>
      <c r="G32" s="14" t="s">
        <v>7</v>
      </c>
      <c r="H32" s="14" t="s">
        <v>19</v>
      </c>
      <c r="I32" s="14" t="s">
        <v>20</v>
      </c>
      <c r="J32" s="14" t="s">
        <v>21</v>
      </c>
      <c r="K32" s="14" t="s">
        <v>22</v>
      </c>
      <c r="L32" s="14" t="s">
        <v>23</v>
      </c>
      <c r="M32" s="14" t="s">
        <v>18</v>
      </c>
      <c r="N32" s="14" t="s">
        <v>24</v>
      </c>
      <c r="O32" s="14" t="s">
        <v>25</v>
      </c>
      <c r="P32" s="14" t="s">
        <v>26</v>
      </c>
      <c r="Q32" s="14" t="s">
        <v>27</v>
      </c>
      <c r="R32" s="14" t="s">
        <v>28</v>
      </c>
    </row>
    <row r="33" spans="2:18" x14ac:dyDescent="0.2">
      <c r="B33" s="15">
        <f>'[1]Datové podklady'!J5</f>
        <v>2026</v>
      </c>
      <c r="C33" s="18">
        <f>'[1]Datové podklady'!X66</f>
        <v>515</v>
      </c>
      <c r="D33" s="18">
        <f>'[1]Datové podklady'!AF66</f>
        <v>-10</v>
      </c>
      <c r="E33" s="21">
        <f>'[1]Datové podklady'!AE66</f>
        <v>-1.9047619047619091E-2</v>
      </c>
      <c r="G33" s="18">
        <f>'[1]Datové podklady'!T182</f>
        <v>365</v>
      </c>
      <c r="H33" s="18">
        <f>'[1]Datové podklady'!U182</f>
        <v>510</v>
      </c>
      <c r="I33" s="18">
        <f>'[1]Datové podklady'!V182</f>
        <v>567</v>
      </c>
      <c r="J33" s="18">
        <f>'[1]Datové podklady'!W182</f>
        <v>450</v>
      </c>
      <c r="K33" s="18">
        <f>'[1]Datové podklady'!X182</f>
        <v>514</v>
      </c>
      <c r="L33" s="18">
        <f>'[1]Datové podklady'!Y182</f>
        <v>578</v>
      </c>
      <c r="M33" s="18">
        <f>'[1]Datové podklady'!Z182</f>
        <v>515</v>
      </c>
      <c r="N33" s="18">
        <f>'[1]Datové podklady'!AA182</f>
        <v>0</v>
      </c>
      <c r="O33" s="18">
        <f>'[1]Datové podklady'!AB182</f>
        <v>0</v>
      </c>
      <c r="P33" s="18">
        <f>'[1]Datové podklady'!AC182</f>
        <v>0</v>
      </c>
      <c r="Q33" s="18">
        <f>'[1]Datové podklady'!AD182</f>
        <v>0</v>
      </c>
      <c r="R33" s="18">
        <f>'[1]Datové podklady'!AE182</f>
        <v>0</v>
      </c>
    </row>
    <row r="34" spans="2:18" x14ac:dyDescent="0.2">
      <c r="B34" s="15">
        <f>'[1]Datové podklady'!J6</f>
        <v>2025</v>
      </c>
      <c r="C34" s="18">
        <f>'[1]Datové podklady'!AA66</f>
        <v>525</v>
      </c>
      <c r="D34" s="20"/>
      <c r="E34" s="20"/>
      <c r="G34" s="18">
        <f>'[1]Datové podklady'!T188</f>
        <v>426</v>
      </c>
      <c r="H34" s="18">
        <f>'[1]Datové podklady'!U188</f>
        <v>437</v>
      </c>
      <c r="I34" s="18">
        <f>'[1]Datové podklady'!V188</f>
        <v>458</v>
      </c>
      <c r="J34" s="18">
        <f>'[1]Datové podklady'!W188</f>
        <v>393</v>
      </c>
      <c r="K34" s="18">
        <f>'[1]Datové podklady'!X188</f>
        <v>530</v>
      </c>
      <c r="L34" s="18">
        <f>'[1]Datové podklady'!Y188</f>
        <v>515</v>
      </c>
      <c r="M34" s="18">
        <f>'[1]Datové podklady'!Z188</f>
        <v>525</v>
      </c>
      <c r="N34" s="18">
        <f>'[1]Datové podklady'!AA188</f>
        <v>0</v>
      </c>
      <c r="O34" s="18">
        <f>'[1]Datové podklady'!AB188</f>
        <v>0</v>
      </c>
      <c r="P34" s="18">
        <f>'[1]Datové podklady'!AC188</f>
        <v>0</v>
      </c>
      <c r="Q34" s="18">
        <f>'[1]Datové podklady'!AD188</f>
        <v>0</v>
      </c>
      <c r="R34" s="18">
        <f>'[1]Datové podklady'!AE188</f>
        <v>0</v>
      </c>
    </row>
    <row r="37" spans="2:18" x14ac:dyDescent="0.2">
      <c r="B37" s="1" t="s">
        <v>37</v>
      </c>
      <c r="H37" s="1" t="s">
        <v>38</v>
      </c>
      <c r="N37" s="1" t="s">
        <v>39</v>
      </c>
    </row>
    <row r="38" spans="2:18" x14ac:dyDescent="0.2">
      <c r="B38" s="14" t="s">
        <v>32</v>
      </c>
      <c r="C38" s="14" t="s">
        <v>33</v>
      </c>
      <c r="D38" s="14" t="s">
        <v>4</v>
      </c>
      <c r="E38" s="14" t="s">
        <v>34</v>
      </c>
      <c r="F38" s="14" t="s">
        <v>35</v>
      </c>
      <c r="H38" s="14" t="s">
        <v>32</v>
      </c>
      <c r="I38" s="14" t="s">
        <v>33</v>
      </c>
      <c r="J38" s="14" t="s">
        <v>4</v>
      </c>
      <c r="K38" s="14" t="s">
        <v>34</v>
      </c>
      <c r="L38" s="14" t="s">
        <v>35</v>
      </c>
      <c r="N38" s="14" t="s">
        <v>32</v>
      </c>
      <c r="O38" s="14" t="s">
        <v>33</v>
      </c>
      <c r="P38" s="14" t="s">
        <v>4</v>
      </c>
      <c r="Q38" s="14" t="s">
        <v>34</v>
      </c>
      <c r="R38" s="14" t="s">
        <v>35</v>
      </c>
    </row>
    <row r="39" spans="2:18" x14ac:dyDescent="0.2">
      <c r="B39" s="22" t="str">
        <f>'[1]Datové podklady'!D5</f>
        <v>leden-červenec</v>
      </c>
      <c r="C39" s="23">
        <f>'[1]Datové podklady'!J5</f>
        <v>2026</v>
      </c>
      <c r="D39" s="18">
        <f>'[1]Datové podklady'!D63</f>
        <v>3101</v>
      </c>
      <c r="E39" s="18">
        <f>'[1]Datové podklady'!K63</f>
        <v>18</v>
      </c>
      <c r="F39" s="21">
        <f>'[1]Datové podklady'!J63</f>
        <v>5.8384690236781278E-3</v>
      </c>
      <c r="H39" s="22" t="str">
        <f>'[1]Datové podklady'!D5</f>
        <v>leden-červenec</v>
      </c>
      <c r="I39" s="23">
        <f>'[1]Datové podklady'!J5</f>
        <v>2026</v>
      </c>
      <c r="J39" s="18">
        <f>'[1]Datové podklady'!D64</f>
        <v>385</v>
      </c>
      <c r="K39" s="18">
        <f>'[1]Datové podklady'!K64</f>
        <v>202</v>
      </c>
      <c r="L39" s="21">
        <f>'[1]Datové podklady'!J64</f>
        <v>1.1038251366120218</v>
      </c>
      <c r="N39" s="22" t="str">
        <f>'[1]Datové podklady'!D5</f>
        <v>leden-červenec</v>
      </c>
      <c r="O39" s="23">
        <f>'[1]Datové podklady'!J5</f>
        <v>2026</v>
      </c>
      <c r="P39" s="18">
        <f>'[1]Datové podklady'!D65</f>
        <v>13</v>
      </c>
      <c r="Q39" s="18">
        <f>'[1]Datové podklady'!K65</f>
        <v>-5</v>
      </c>
      <c r="R39" s="21">
        <f>'[1]Datové podklady'!J65</f>
        <v>-0.27777777777777779</v>
      </c>
    </row>
    <row r="40" spans="2:18" x14ac:dyDescent="0.2">
      <c r="B40" s="24"/>
      <c r="C40" s="23">
        <f>'[1]Datové podklady'!J6</f>
        <v>2025</v>
      </c>
      <c r="D40" s="18">
        <f>'[1]Datové podklady'!G63</f>
        <v>3083</v>
      </c>
      <c r="E40" s="20"/>
      <c r="F40" s="20"/>
      <c r="H40" s="24"/>
      <c r="I40" s="23">
        <f>'[1]Datové podklady'!J6</f>
        <v>2025</v>
      </c>
      <c r="J40" s="18">
        <f>'[1]Datové podklady'!G64</f>
        <v>183</v>
      </c>
      <c r="K40" s="20"/>
      <c r="L40" s="20"/>
      <c r="N40" s="24"/>
      <c r="O40" s="23">
        <f>'[1]Datové podklady'!J6</f>
        <v>2025</v>
      </c>
      <c r="P40" s="18">
        <f>'[1]Datové podklady'!G65</f>
        <v>18</v>
      </c>
      <c r="Q40" s="20"/>
      <c r="R40" s="20"/>
    </row>
    <row r="41" spans="2:18" x14ac:dyDescent="0.2">
      <c r="B41" s="25" t="str">
        <f>'[1]Datové podklady'!G5</f>
        <v>červenec</v>
      </c>
      <c r="C41" s="23">
        <f>'[1]Datové podklady'!J5</f>
        <v>2026</v>
      </c>
      <c r="D41" s="18">
        <f>'[1]Datové podklady'!X63</f>
        <v>468</v>
      </c>
      <c r="E41" s="18">
        <f>'[1]Datové podklady'!AF63</f>
        <v>1</v>
      </c>
      <c r="F41" s="21">
        <f>'[1]Datové podklady'!AE63</f>
        <v>2.1413276231263545E-3</v>
      </c>
      <c r="H41" s="25" t="str">
        <f>'[1]Datové podklady'!G5</f>
        <v>červenec</v>
      </c>
      <c r="I41" s="23">
        <f>'[1]Datové podklady'!J5</f>
        <v>2026</v>
      </c>
      <c r="J41" s="18">
        <f>'[1]Datové podklady'!X64</f>
        <v>47</v>
      </c>
      <c r="K41" s="18">
        <f>'[1]Datové podklady'!AF64</f>
        <v>-6</v>
      </c>
      <c r="L41" s="21">
        <f>'[1]Datové podklady'!AE64</f>
        <v>-0.1132075471698113</v>
      </c>
      <c r="N41" s="25" t="str">
        <f>'[1]Datové podklady'!G5</f>
        <v>červenec</v>
      </c>
      <c r="O41" s="23">
        <f>'[1]Datové podklady'!J5</f>
        <v>2026</v>
      </c>
      <c r="P41" s="18">
        <f>'[1]Datové podklady'!X65</f>
        <v>0</v>
      </c>
      <c r="Q41" s="18">
        <f>'[1]Datové podklady'!AF65</f>
        <v>-5</v>
      </c>
      <c r="R41" s="21">
        <f>'[1]Datové podklady'!AE65</f>
        <v>-1</v>
      </c>
    </row>
    <row r="42" spans="2:18" x14ac:dyDescent="0.2">
      <c r="C42" s="23">
        <f>'[1]Datové podklady'!J6</f>
        <v>2025</v>
      </c>
      <c r="D42" s="18">
        <f>'[1]Datové podklady'!AA63</f>
        <v>467</v>
      </c>
      <c r="E42" s="20"/>
      <c r="F42" s="20"/>
      <c r="I42" s="23">
        <f>'[1]Datové podklady'!J6</f>
        <v>2025</v>
      </c>
      <c r="J42" s="18">
        <f>'[1]Datové podklady'!AA64</f>
        <v>53</v>
      </c>
      <c r="K42" s="20"/>
      <c r="L42" s="20"/>
      <c r="O42" s="23">
        <f>'[1]Datové podklady'!J6</f>
        <v>2025</v>
      </c>
      <c r="P42" s="18">
        <f>'[1]Datové podklady'!AA65</f>
        <v>5</v>
      </c>
      <c r="Q42" s="20"/>
      <c r="R42" s="20"/>
    </row>
    <row r="43" spans="2:18" x14ac:dyDescent="0.2">
      <c r="D43" s="18"/>
      <c r="E43" s="14"/>
      <c r="F43" s="14"/>
      <c r="J43" s="18"/>
      <c r="K43" s="14"/>
      <c r="L43" s="14"/>
      <c r="P43" s="18"/>
      <c r="Q43" s="14"/>
      <c r="R43" s="14"/>
    </row>
    <row r="44" spans="2:18" x14ac:dyDescent="0.2">
      <c r="B44" s="10" t="s">
        <v>40</v>
      </c>
      <c r="C44" s="10"/>
      <c r="D44" s="10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2:18" x14ac:dyDescent="0.2">
      <c r="B45" s="12" t="str">
        <f>'[1]Datové podklady'!D5</f>
        <v>leden-červenec</v>
      </c>
      <c r="C45" s="13"/>
      <c r="D45" s="13"/>
    </row>
    <row r="46" spans="2:18" x14ac:dyDescent="0.2">
      <c r="B46" s="14" t="s">
        <v>3</v>
      </c>
      <c r="C46" s="14" t="s">
        <v>4</v>
      </c>
      <c r="D46" s="14" t="s">
        <v>5</v>
      </c>
      <c r="E46" s="14" t="s">
        <v>6</v>
      </c>
      <c r="G46" s="14" t="s">
        <v>7</v>
      </c>
      <c r="H46" s="14" t="s">
        <v>8</v>
      </c>
      <c r="I46" s="14" t="s">
        <v>9</v>
      </c>
      <c r="J46" s="14" t="s">
        <v>10</v>
      </c>
      <c r="K46" s="14" t="s">
        <v>11</v>
      </c>
      <c r="L46" s="14" t="s">
        <v>12</v>
      </c>
      <c r="M46" s="14" t="s">
        <v>2</v>
      </c>
      <c r="N46" s="14" t="s">
        <v>13</v>
      </c>
      <c r="O46" s="14" t="s">
        <v>14</v>
      </c>
      <c r="P46" s="14" t="s">
        <v>15</v>
      </c>
      <c r="Q46" s="14" t="s">
        <v>16</v>
      </c>
      <c r="R46" s="14" t="s">
        <v>17</v>
      </c>
    </row>
    <row r="47" spans="2:18" x14ac:dyDescent="0.2">
      <c r="B47" s="15">
        <f>'[1]Datové podklady'!J5</f>
        <v>2026</v>
      </c>
      <c r="C47" s="16">
        <f>'[1]Datové podklady'!D75</f>
        <v>477</v>
      </c>
      <c r="D47" s="16">
        <f>'[1]Datové podklady'!K75</f>
        <v>23</v>
      </c>
      <c r="E47" s="17">
        <f>'[1]Datové podklady'!J75</f>
        <v>5.0660792951541911E-2</v>
      </c>
      <c r="G47" s="18">
        <f>'[1]Datové podklady'!E200</f>
        <v>63</v>
      </c>
      <c r="H47" s="18">
        <f>'[1]Datové podklady'!F200</f>
        <v>120</v>
      </c>
      <c r="I47" s="18">
        <f>'[1]Datové podklady'!G200</f>
        <v>202</v>
      </c>
      <c r="J47" s="18">
        <f>'[1]Datové podklady'!H200</f>
        <v>302</v>
      </c>
      <c r="K47" s="18">
        <f>'[1]Datové podklady'!I200</f>
        <v>397</v>
      </c>
      <c r="L47" s="18">
        <f>'[1]Datové podklady'!J200</f>
        <v>444</v>
      </c>
      <c r="M47" s="18">
        <f>'[1]Datové podklady'!K200</f>
        <v>477</v>
      </c>
      <c r="N47" s="18">
        <f>'[1]Datové podklady'!L200</f>
        <v>0</v>
      </c>
      <c r="O47" s="18">
        <f>'[1]Datové podklady'!M200</f>
        <v>0</v>
      </c>
      <c r="P47" s="18">
        <f>'[1]Datové podklady'!N200</f>
        <v>0</v>
      </c>
      <c r="Q47" s="18">
        <f>'[1]Datové podklady'!O200</f>
        <v>0</v>
      </c>
      <c r="R47" s="18">
        <f>'[1]Datové podklady'!P200</f>
        <v>0</v>
      </c>
    </row>
    <row r="48" spans="2:18" x14ac:dyDescent="0.2">
      <c r="B48" s="15">
        <f>'[1]Datové podklady'!J6</f>
        <v>2025</v>
      </c>
      <c r="C48" s="16">
        <f>'[1]Datové podklady'!G75</f>
        <v>454</v>
      </c>
      <c r="D48" s="20"/>
      <c r="E48" s="20"/>
      <c r="G48" s="18">
        <f>'[1]Datové podklady'!E206</f>
        <v>47</v>
      </c>
      <c r="H48" s="18">
        <f>'[1]Datové podklady'!F206</f>
        <v>101</v>
      </c>
      <c r="I48" s="18">
        <f>'[1]Datové podklady'!G206</f>
        <v>169</v>
      </c>
      <c r="J48" s="18">
        <f>'[1]Datové podklady'!H206</f>
        <v>238</v>
      </c>
      <c r="K48" s="18">
        <f>'[1]Datové podklady'!I206</f>
        <v>295</v>
      </c>
      <c r="L48" s="18">
        <f>'[1]Datové podklady'!J206</f>
        <v>351</v>
      </c>
      <c r="M48" s="18">
        <f>'[1]Datové podklady'!K206</f>
        <v>454</v>
      </c>
      <c r="N48" s="18">
        <f>'[1]Datové podklady'!L206</f>
        <v>0</v>
      </c>
      <c r="O48" s="18">
        <f>'[1]Datové podklady'!M206</f>
        <v>0</v>
      </c>
      <c r="P48" s="18">
        <f>'[1]Datové podklady'!N206</f>
        <v>0</v>
      </c>
      <c r="Q48" s="18">
        <f>'[1]Datové podklady'!O206</f>
        <v>0</v>
      </c>
      <c r="R48" s="18">
        <f>'[1]Datové podklady'!P206</f>
        <v>0</v>
      </c>
    </row>
    <row r="50" spans="2:18" x14ac:dyDescent="0.2">
      <c r="B50" s="9" t="str">
        <f>'[1]Datové podklady'!G5</f>
        <v>červenec</v>
      </c>
    </row>
    <row r="51" spans="2:18" x14ac:dyDescent="0.2">
      <c r="B51" s="14" t="s">
        <v>3</v>
      </c>
      <c r="C51" s="14" t="s">
        <v>4</v>
      </c>
      <c r="D51" s="14" t="s">
        <v>5</v>
      </c>
      <c r="E51" s="14" t="s">
        <v>6</v>
      </c>
      <c r="G51" s="14" t="s">
        <v>7</v>
      </c>
      <c r="H51" s="14" t="s">
        <v>19</v>
      </c>
      <c r="I51" s="14" t="s">
        <v>20</v>
      </c>
      <c r="J51" s="14" t="s">
        <v>21</v>
      </c>
      <c r="K51" s="14" t="s">
        <v>22</v>
      </c>
      <c r="L51" s="14" t="s">
        <v>23</v>
      </c>
      <c r="M51" s="14" t="s">
        <v>18</v>
      </c>
      <c r="N51" s="14" t="s">
        <v>24</v>
      </c>
      <c r="O51" s="14" t="s">
        <v>25</v>
      </c>
      <c r="P51" s="14" t="s">
        <v>26</v>
      </c>
      <c r="Q51" s="14" t="s">
        <v>27</v>
      </c>
      <c r="R51" s="14" t="s">
        <v>28</v>
      </c>
    </row>
    <row r="52" spans="2:18" x14ac:dyDescent="0.2">
      <c r="B52" s="15">
        <f>'[1]Datové podklady'!J5</f>
        <v>2026</v>
      </c>
      <c r="C52" s="18">
        <f>'[1]Datové podklady'!X75</f>
        <v>33</v>
      </c>
      <c r="D52" s="18">
        <f>'[1]Datové podklady'!AF75</f>
        <v>-70</v>
      </c>
      <c r="E52" s="21">
        <f>'[1]Datové podklady'!AE75</f>
        <v>-0.67961165048543681</v>
      </c>
      <c r="G52" s="18">
        <f>'[1]Datové podklady'!T200</f>
        <v>63</v>
      </c>
      <c r="H52" s="18">
        <f>'[1]Datové podklady'!U200</f>
        <v>57</v>
      </c>
      <c r="I52" s="18">
        <f>'[1]Datové podklady'!V200</f>
        <v>82</v>
      </c>
      <c r="J52" s="18">
        <f>'[1]Datové podklady'!W200</f>
        <v>100</v>
      </c>
      <c r="K52" s="18">
        <f>'[1]Datové podklady'!X200</f>
        <v>95</v>
      </c>
      <c r="L52" s="18">
        <f>'[1]Datové podklady'!Y200</f>
        <v>47</v>
      </c>
      <c r="M52" s="18">
        <f>'[1]Datové podklady'!Z200</f>
        <v>33</v>
      </c>
      <c r="N52" s="18">
        <f>'[1]Datové podklady'!AA200</f>
        <v>0</v>
      </c>
      <c r="O52" s="18">
        <f>'[1]Datové podklady'!AB200</f>
        <v>0</v>
      </c>
      <c r="P52" s="18">
        <f>'[1]Datové podklady'!AC200</f>
        <v>0</v>
      </c>
      <c r="Q52" s="18">
        <f>'[1]Datové podklady'!AD200</f>
        <v>0</v>
      </c>
      <c r="R52" s="18">
        <f>'[1]Datové podklady'!AE200</f>
        <v>0</v>
      </c>
    </row>
    <row r="53" spans="2:18" x14ac:dyDescent="0.2">
      <c r="B53" s="15">
        <f>'[1]Datové podklady'!J6</f>
        <v>2025</v>
      </c>
      <c r="C53" s="18">
        <f>'[1]Datové podklady'!AA75</f>
        <v>103</v>
      </c>
      <c r="D53" s="20"/>
      <c r="E53" s="20"/>
      <c r="G53" s="18">
        <f>'[1]Datové podklady'!T206</f>
        <v>47</v>
      </c>
      <c r="H53" s="18">
        <f>'[1]Datové podklady'!U206</f>
        <v>54</v>
      </c>
      <c r="I53" s="18">
        <f>'[1]Datové podklady'!V206</f>
        <v>68</v>
      </c>
      <c r="J53" s="18">
        <f>'[1]Datové podklady'!W206</f>
        <v>69</v>
      </c>
      <c r="K53" s="18">
        <f>'[1]Datové podklady'!X206</f>
        <v>57</v>
      </c>
      <c r="L53" s="18">
        <f>'[1]Datové podklady'!Y206</f>
        <v>56</v>
      </c>
      <c r="M53" s="18">
        <f>'[1]Datové podklady'!Z206</f>
        <v>103</v>
      </c>
      <c r="N53" s="18">
        <f>'[1]Datové podklady'!AA206</f>
        <v>0</v>
      </c>
      <c r="O53" s="18">
        <f>'[1]Datové podklady'!AB206</f>
        <v>0</v>
      </c>
      <c r="P53" s="18">
        <f>'[1]Datové podklady'!AC206</f>
        <v>0</v>
      </c>
      <c r="Q53" s="18">
        <f>'[1]Datové podklady'!AD206</f>
        <v>0</v>
      </c>
      <c r="R53" s="18">
        <f>'[1]Datové podklady'!AE206</f>
        <v>0</v>
      </c>
    </row>
    <row r="56" spans="2:18" x14ac:dyDescent="0.2">
      <c r="B56" s="1" t="s">
        <v>41</v>
      </c>
      <c r="H56" s="1"/>
      <c r="N56" s="1"/>
    </row>
    <row r="57" spans="2:18" x14ac:dyDescent="0.2">
      <c r="B57" s="14" t="s">
        <v>32</v>
      </c>
      <c r="C57" s="14" t="s">
        <v>33</v>
      </c>
      <c r="D57" s="14" t="s">
        <v>4</v>
      </c>
      <c r="E57" s="14" t="s">
        <v>34</v>
      </c>
      <c r="F57" s="14" t="s">
        <v>35</v>
      </c>
      <c r="H57" s="14"/>
      <c r="I57" s="14"/>
      <c r="J57" s="14"/>
      <c r="K57" s="14"/>
      <c r="L57" s="14"/>
      <c r="N57" s="14"/>
      <c r="O57" s="14"/>
      <c r="P57" s="14"/>
      <c r="Q57" s="14"/>
      <c r="R57" s="14"/>
    </row>
    <row r="58" spans="2:18" x14ac:dyDescent="0.2">
      <c r="B58" s="22" t="str">
        <f>'[1]Datové podklady'!D5</f>
        <v>leden-červenec</v>
      </c>
      <c r="C58" s="23">
        <f>'[1]Datové podklady'!J5</f>
        <v>2026</v>
      </c>
      <c r="D58" s="18">
        <f>'[1]Datové podklady'!D74</f>
        <v>477</v>
      </c>
      <c r="E58" s="18">
        <f>'[1]Datové podklady'!K74</f>
        <v>23</v>
      </c>
      <c r="F58" s="21">
        <f>'[1]Datové podklady'!J74</f>
        <v>5.0660792951541911E-2</v>
      </c>
      <c r="H58" s="14"/>
      <c r="J58" s="18"/>
      <c r="K58" s="18"/>
      <c r="L58" s="26"/>
      <c r="N58" s="14"/>
      <c r="P58" s="18"/>
      <c r="Q58" s="18"/>
      <c r="R58" s="26"/>
    </row>
    <row r="59" spans="2:18" x14ac:dyDescent="0.2">
      <c r="B59" s="24"/>
      <c r="C59" s="23">
        <f>'[1]Datové podklady'!J6</f>
        <v>2025</v>
      </c>
      <c r="D59" s="18">
        <f>'[1]Datové podklady'!G74</f>
        <v>454</v>
      </c>
      <c r="E59" s="20"/>
      <c r="F59" s="20"/>
      <c r="J59" s="18"/>
      <c r="K59" s="14"/>
      <c r="L59" s="14"/>
      <c r="P59" s="18"/>
      <c r="Q59" s="14"/>
      <c r="R59" s="14"/>
    </row>
    <row r="60" spans="2:18" x14ac:dyDescent="0.2">
      <c r="B60" s="25" t="str">
        <f>'[1]Datové podklady'!G5</f>
        <v>červenec</v>
      </c>
      <c r="C60" s="23">
        <f>'[1]Datové podklady'!J5</f>
        <v>2026</v>
      </c>
      <c r="D60" s="18">
        <f>'[1]Datové podklady'!X74</f>
        <v>33</v>
      </c>
      <c r="E60" s="18">
        <f>'[1]Datové podklady'!AF74</f>
        <v>-70</v>
      </c>
      <c r="F60" s="21">
        <f>'[1]Datové podklady'!AE74</f>
        <v>-0.67961165048543681</v>
      </c>
      <c r="J60" s="18"/>
      <c r="K60" s="18"/>
      <c r="L60" s="26"/>
      <c r="P60" s="18"/>
      <c r="Q60" s="18"/>
      <c r="R60" s="26"/>
    </row>
    <row r="61" spans="2:18" x14ac:dyDescent="0.2">
      <c r="C61" s="23">
        <f>'[1]Datové podklady'!J6</f>
        <v>2025</v>
      </c>
      <c r="D61" s="18">
        <f>'[1]Datové podklady'!AA74</f>
        <v>103</v>
      </c>
      <c r="E61" s="20"/>
      <c r="F61" s="20"/>
      <c r="J61" s="18"/>
      <c r="K61" s="14"/>
      <c r="L61" s="14"/>
      <c r="P61" s="18"/>
      <c r="Q61" s="14"/>
      <c r="R61" s="14"/>
    </row>
    <row r="64" spans="2:18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</row>
    <row r="66" spans="11:18" x14ac:dyDescent="0.2">
      <c r="K66" s="27" t="s">
        <v>42</v>
      </c>
      <c r="L66" s="27"/>
      <c r="M66" s="27"/>
      <c r="N66" s="28"/>
      <c r="O66" s="29">
        <v>46281</v>
      </c>
      <c r="P66" s="30"/>
      <c r="Q66" s="31" t="s">
        <v>43</v>
      </c>
      <c r="R66" s="32"/>
    </row>
  </sheetData>
  <mergeCells count="3">
    <mergeCell ref="K66:N66"/>
    <mergeCell ref="O66:P66"/>
    <mergeCell ref="Q66:R66"/>
  </mergeCells>
  <hyperlinks>
    <hyperlink ref="Q66" r:id="rId1" xr:uid="{8EA748D9-9C4A-F943-B791-A66A659002DE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2026-08-28T11:21:38Z</dcterms:created>
  <dcterms:modified xsi:type="dcterms:W3CDTF">2026-08-28T11:22:44Z</dcterms:modified>
</cp:coreProperties>
</file>