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om/Desktop/"/>
    </mc:Choice>
  </mc:AlternateContent>
  <xr:revisionPtr revIDLastSave="0" documentId="13_ncr:1_{B2CCC87D-B18C-AD4B-8AA0-236A19A02CAD}" xr6:coauthVersionLast="47" xr6:coauthVersionMax="47" xr10:uidLastSave="{00000000-0000-0000-0000-000000000000}"/>
  <bookViews>
    <workbookView xWindow="980" yWindow="1160" windowWidth="27840" windowHeight="16480" xr2:uid="{CB360786-130F-3D47-BEA2-64B2812DD4A9}"/>
  </bookViews>
  <sheets>
    <sheet name="Lis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10" i="1" l="1" a="1"/>
  <c r="H110" i="1" s="1"/>
  <c r="C110" i="1"/>
  <c r="B110" i="1"/>
  <c r="H109" i="1" a="1"/>
  <c r="H109" i="1" s="1"/>
  <c r="F109" i="1"/>
  <c r="E109" i="1"/>
  <c r="D109" i="1"/>
  <c r="C109" i="1"/>
  <c r="B109" i="1"/>
  <c r="H106" i="1" a="1"/>
  <c r="H106" i="1" s="1"/>
  <c r="C106" i="1"/>
  <c r="B106" i="1"/>
  <c r="H105" i="1" a="1"/>
  <c r="H105" i="1" s="1"/>
  <c r="F105" i="1"/>
  <c r="E105" i="1"/>
  <c r="D105" i="1"/>
  <c r="C105" i="1"/>
  <c r="B105" i="1"/>
  <c r="H102" i="1" a="1"/>
  <c r="H102" i="1" s="1"/>
  <c r="C102" i="1"/>
  <c r="B102" i="1"/>
  <c r="H101" i="1" a="1"/>
  <c r="H101" i="1" s="1"/>
  <c r="F101" i="1"/>
  <c r="E101" i="1"/>
  <c r="D101" i="1"/>
  <c r="C101" i="1"/>
  <c r="B101" i="1"/>
  <c r="B99" i="1"/>
  <c r="H97" i="1" a="1"/>
  <c r="H97" i="1" s="1"/>
  <c r="C97" i="1"/>
  <c r="B97" i="1"/>
  <c r="H96" i="1" a="1"/>
  <c r="H96" i="1" s="1"/>
  <c r="F96" i="1"/>
  <c r="E96" i="1"/>
  <c r="D96" i="1"/>
  <c r="C96" i="1"/>
  <c r="B96" i="1"/>
  <c r="H93" i="1" a="1"/>
  <c r="H93" i="1" s="1"/>
  <c r="C93" i="1"/>
  <c r="B93" i="1"/>
  <c r="H92" i="1" a="1"/>
  <c r="H92" i="1" s="1"/>
  <c r="F92" i="1"/>
  <c r="E92" i="1"/>
  <c r="D92" i="1"/>
  <c r="C92" i="1"/>
  <c r="B92" i="1"/>
  <c r="H89" i="1" a="1"/>
  <c r="H89" i="1" s="1"/>
  <c r="C89" i="1"/>
  <c r="B89" i="1"/>
  <c r="H88" i="1" a="1"/>
  <c r="H88" i="1" s="1"/>
  <c r="F88" i="1"/>
  <c r="E88" i="1"/>
  <c r="D88" i="1"/>
  <c r="C88" i="1"/>
  <c r="B88" i="1"/>
  <c r="B86" i="1"/>
  <c r="I82" i="1"/>
  <c r="H82" i="1"/>
  <c r="C82" i="1"/>
  <c r="B82" i="1"/>
  <c r="K81" i="1"/>
  <c r="J81" i="1"/>
  <c r="I81" i="1"/>
  <c r="H81" i="1"/>
  <c r="E81" i="1"/>
  <c r="D81" i="1"/>
  <c r="C81" i="1"/>
  <c r="B81" i="1"/>
  <c r="H79" i="1"/>
  <c r="B79" i="1"/>
  <c r="I77" i="1"/>
  <c r="H77" i="1"/>
  <c r="C77" i="1"/>
  <c r="B77" i="1"/>
  <c r="K76" i="1"/>
  <c r="J76" i="1"/>
  <c r="I76" i="1"/>
  <c r="H76" i="1"/>
  <c r="E76" i="1"/>
  <c r="D76" i="1"/>
  <c r="C76" i="1"/>
  <c r="B76" i="1"/>
  <c r="H74" i="1"/>
  <c r="B74" i="1"/>
  <c r="H70" i="1" a="1"/>
  <c r="H70" i="1" s="1"/>
  <c r="C70" i="1"/>
  <c r="B70" i="1"/>
  <c r="H69" i="1" a="1"/>
  <c r="H69" i="1" s="1"/>
  <c r="F69" i="1"/>
  <c r="E69" i="1"/>
  <c r="D69" i="1"/>
  <c r="C69" i="1"/>
  <c r="B69" i="1"/>
  <c r="B67" i="1"/>
  <c r="H65" i="1" a="1"/>
  <c r="H65" i="1" s="1"/>
  <c r="C65" i="1"/>
  <c r="B65" i="1"/>
  <c r="H64" i="1" a="1"/>
  <c r="H64" i="1" s="1"/>
  <c r="F64" i="1"/>
  <c r="E64" i="1"/>
  <c r="D64" i="1"/>
  <c r="C64" i="1"/>
  <c r="B64" i="1"/>
  <c r="B62" i="1"/>
  <c r="I58" i="1"/>
  <c r="H58" i="1"/>
  <c r="C58" i="1"/>
  <c r="B58" i="1"/>
  <c r="K57" i="1"/>
  <c r="J57" i="1"/>
  <c r="I57" i="1"/>
  <c r="H57" i="1"/>
  <c r="E57" i="1"/>
  <c r="D57" i="1"/>
  <c r="C57" i="1"/>
  <c r="B57" i="1"/>
  <c r="I54" i="1"/>
  <c r="H54" i="1"/>
  <c r="C54" i="1"/>
  <c r="B54" i="1"/>
  <c r="K53" i="1"/>
  <c r="J53" i="1"/>
  <c r="I53" i="1"/>
  <c r="H53" i="1"/>
  <c r="E53" i="1"/>
  <c r="D53" i="1"/>
  <c r="C53" i="1"/>
  <c r="B53" i="1"/>
  <c r="I50" i="1"/>
  <c r="H50" i="1"/>
  <c r="C50" i="1"/>
  <c r="B50" i="1"/>
  <c r="K49" i="1"/>
  <c r="J49" i="1"/>
  <c r="I49" i="1"/>
  <c r="H49" i="1"/>
  <c r="E49" i="1"/>
  <c r="D49" i="1"/>
  <c r="C49" i="1"/>
  <c r="B49" i="1"/>
  <c r="H47" i="1"/>
  <c r="B47" i="1"/>
  <c r="I45" i="1"/>
  <c r="H45" i="1"/>
  <c r="C45" i="1"/>
  <c r="B45" i="1"/>
  <c r="K44" i="1"/>
  <c r="J44" i="1"/>
  <c r="I44" i="1"/>
  <c r="H44" i="1"/>
  <c r="E44" i="1"/>
  <c r="D44" i="1"/>
  <c r="C44" i="1"/>
  <c r="B44" i="1"/>
  <c r="I41" i="1"/>
  <c r="H41" i="1"/>
  <c r="C41" i="1"/>
  <c r="B41" i="1"/>
  <c r="K40" i="1"/>
  <c r="J40" i="1"/>
  <c r="I40" i="1"/>
  <c r="H40" i="1"/>
  <c r="E40" i="1"/>
  <c r="D40" i="1"/>
  <c r="C40" i="1"/>
  <c r="B40" i="1"/>
  <c r="I37" i="1"/>
  <c r="H37" i="1"/>
  <c r="C37" i="1"/>
  <c r="B37" i="1"/>
  <c r="K36" i="1"/>
  <c r="J36" i="1"/>
  <c r="I36" i="1"/>
  <c r="H36" i="1"/>
  <c r="E36" i="1"/>
  <c r="D36" i="1"/>
  <c r="C36" i="1"/>
  <c r="B36" i="1"/>
  <c r="H34" i="1"/>
  <c r="B34" i="1"/>
  <c r="H30" i="1" a="1"/>
  <c r="H30" i="1" s="1"/>
  <c r="C30" i="1"/>
  <c r="B30" i="1"/>
  <c r="H29" i="1" a="1"/>
  <c r="H29" i="1" s="1"/>
  <c r="F29" i="1"/>
  <c r="E29" i="1"/>
  <c r="D29" i="1"/>
  <c r="C29" i="1"/>
  <c r="B29" i="1"/>
  <c r="H26" i="1"/>
  <c r="H26" i="1" a="1"/>
  <c r="C26" i="1"/>
  <c r="B26" i="1"/>
  <c r="H25" i="1" a="1"/>
  <c r="H25" i="1" s="1"/>
  <c r="F25" i="1"/>
  <c r="E25" i="1"/>
  <c r="D25" i="1"/>
  <c r="C25" i="1"/>
  <c r="B25" i="1"/>
  <c r="H22" i="1" a="1"/>
  <c r="H22" i="1" s="1"/>
  <c r="C22" i="1"/>
  <c r="B22" i="1"/>
  <c r="H21" i="1" a="1"/>
  <c r="H21" i="1" s="1"/>
  <c r="F21" i="1"/>
  <c r="E21" i="1"/>
  <c r="D21" i="1"/>
  <c r="C21" i="1"/>
  <c r="B21" i="1"/>
  <c r="B19" i="1"/>
  <c r="H17" i="1" a="1"/>
  <c r="H17" i="1" s="1"/>
  <c r="C17" i="1"/>
  <c r="B17" i="1"/>
  <c r="H16" i="1" a="1"/>
  <c r="H16" i="1" s="1"/>
  <c r="F16" i="1"/>
  <c r="E16" i="1"/>
  <c r="D16" i="1"/>
  <c r="C16" i="1"/>
  <c r="B16" i="1"/>
  <c r="H13" i="1" a="1"/>
  <c r="H13" i="1" s="1"/>
  <c r="C13" i="1"/>
  <c r="B13" i="1"/>
  <c r="H12" i="1" a="1"/>
  <c r="H12" i="1" s="1"/>
  <c r="F12" i="1"/>
  <c r="E12" i="1"/>
  <c r="D12" i="1"/>
  <c r="C12" i="1"/>
  <c r="B12" i="1"/>
  <c r="H9" i="1" a="1"/>
  <c r="H9" i="1" s="1"/>
  <c r="C9" i="1"/>
  <c r="B9" i="1"/>
  <c r="H8" i="1" a="1"/>
  <c r="H8" i="1" s="1"/>
  <c r="F8" i="1"/>
  <c r="E8" i="1"/>
  <c r="D8" i="1"/>
  <c r="C8" i="1"/>
  <c r="B8" i="1"/>
  <c r="B6" i="1"/>
  <c r="B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<sst xmlns="http://schemas.openxmlformats.org/spreadsheetml/2006/main" count="312" uniqueCount="40">
  <si>
    <t>VÝROBA ELEKTRICKÝCH VOZIDEL V ČESKÉ REPUBLICE</t>
  </si>
  <si>
    <t>OSOBNÍ AUTOMOBILY</t>
  </si>
  <si>
    <t>leden-červen</t>
  </si>
  <si>
    <t>BEV</t>
  </si>
  <si>
    <t xml:space="preserve">Hodnota </t>
  </si>
  <si>
    <t>Rozdíl</t>
  </si>
  <si>
    <t xml:space="preserve">% </t>
  </si>
  <si>
    <t>z celkové výroby</t>
  </si>
  <si>
    <t xml:space="preserve">leden </t>
  </si>
  <si>
    <t xml:space="preserve">leden-únor </t>
  </si>
  <si>
    <t>leden-březen</t>
  </si>
  <si>
    <t>leden-duben</t>
  </si>
  <si>
    <t>leden-květen</t>
  </si>
  <si>
    <t>leden-červenec</t>
  </si>
  <si>
    <t>leden-srpen</t>
  </si>
  <si>
    <t>leden-září</t>
  </si>
  <si>
    <t>leden-říjen</t>
  </si>
  <si>
    <t>leden-listopad</t>
  </si>
  <si>
    <t>leden-prosinec</t>
  </si>
  <si>
    <t>PHEV</t>
  </si>
  <si>
    <t>celkem EV</t>
  </si>
  <si>
    <t>červen</t>
  </si>
  <si>
    <t>únor</t>
  </si>
  <si>
    <t>březen</t>
  </si>
  <si>
    <t>duben</t>
  </si>
  <si>
    <t>květen</t>
  </si>
  <si>
    <t>červenec</t>
  </si>
  <si>
    <t>srpen</t>
  </si>
  <si>
    <t>září</t>
  </si>
  <si>
    <t>říjen</t>
  </si>
  <si>
    <t>listopad</t>
  </si>
  <si>
    <t>prosinec</t>
  </si>
  <si>
    <t xml:space="preserve">ŠKODA AUTO </t>
  </si>
  <si>
    <t>HYUNDAI</t>
  </si>
  <si>
    <t>AUTOBUSY</t>
  </si>
  <si>
    <t>SOR</t>
  </si>
  <si>
    <t>IVECO</t>
  </si>
  <si>
    <t>CELKEM ELEKTRICKÁ VOZIDLA</t>
  </si>
  <si>
    <t>© Sdružení automobilového průmyslu</t>
  </si>
  <si>
    <t>www.autosap.cz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</si>
</sst>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u/>
      <sz val="12"/>
      <color theme="1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8"/>
      <color theme="1"/>
      <name val="Roboto Light"/>
    </font>
    <font>
      <sz val="8"/>
      <name val="Roboto Light"/>
    </font>
    <font>
      <sz val="12"/>
      <name val="Roboto Black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gray125">
        <f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62">
    <xf numFmtId="0" fontId="0" fillId="0" borderId="0" xfId="0"/>
    <xf numFmtId="0" fontId="3" fillId="0" borderId="0" xfId="0" applyFont="1"/>
    <xf numFmtId="0" fontId="4" fillId="0" borderId="0" xfId="0" applyFont="1"/>
    <xf numFmtId="14" fontId="4" fillId="0" borderId="0" xfId="0" applyNumberFormat="1" applyFont="1" applyAlignment="1">
      <alignment horizontal="right" vertical="center"/>
    </xf>
    <xf numFmtId="14" fontId="4" fillId="0" borderId="0" xfId="0" applyNumberFormat="1" applyFont="1" applyAlignment="1">
      <alignment horizontal="left" vertical="center"/>
    </xf>
    <xf numFmtId="14" fontId="5" fillId="0" borderId="0" xfId="2" applyNumberFormat="1" applyFont="1" applyFill="1" applyBorder="1" applyAlignment="1">
      <alignment vertical="center"/>
    </xf>
    <xf numFmtId="2" fontId="3" fillId="0" borderId="0" xfId="0" applyNumberFormat="1" applyFont="1"/>
    <xf numFmtId="0" fontId="3" fillId="0" borderId="1" xfId="0" applyFont="1" applyBorder="1"/>
    <xf numFmtId="0" fontId="0" fillId="0" borderId="1" xfId="0" applyBorder="1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horizontal="right" vertical="center"/>
    </xf>
    <xf numFmtId="1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4" fontId="0" fillId="0" borderId="0" xfId="1" applyNumberFormat="1" applyFont="1" applyFill="1" applyAlignment="1">
      <alignment horizontal="right" vertical="center"/>
    </xf>
    <xf numFmtId="9" fontId="6" fillId="0" borderId="0" xfId="1" applyFont="1" applyBorder="1" applyAlignment="1">
      <alignment vertical="center"/>
    </xf>
    <xf numFmtId="0" fontId="0" fillId="1" borderId="0" xfId="0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left" vertical="center"/>
    </xf>
    <xf numFmtId="3" fontId="0" fillId="0" borderId="0" xfId="0" applyNumberFormat="1"/>
    <xf numFmtId="49" fontId="8" fillId="0" borderId="0" xfId="0" applyNumberFormat="1" applyFont="1"/>
    <xf numFmtId="2" fontId="8" fillId="0" borderId="0" xfId="0" applyNumberFormat="1" applyFont="1"/>
    <xf numFmtId="164" fontId="0" fillId="0" borderId="0" xfId="1" applyNumberFormat="1" applyFont="1" applyAlignment="1">
      <alignment horizontal="right" vertical="center"/>
    </xf>
    <xf numFmtId="3" fontId="0" fillId="0" borderId="0" xfId="0" applyNumberFormat="1" applyAlignment="1">
      <alignment horizontal="right"/>
    </xf>
    <xf numFmtId="49" fontId="3" fillId="0" borderId="0" xfId="0" applyNumberFormat="1" applyFont="1"/>
    <xf numFmtId="9" fontId="0" fillId="0" borderId="0" xfId="1" applyFont="1" applyFill="1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8" fillId="0" borderId="2" xfId="0" applyFont="1" applyBorder="1" applyAlignment="1">
      <alignment horizontal="left" vertical="center"/>
    </xf>
    <xf numFmtId="0" fontId="0" fillId="0" borderId="2" xfId="0" applyBorder="1"/>
    <xf numFmtId="3" fontId="0" fillId="0" borderId="2" xfId="0" applyNumberFormat="1" applyBorder="1"/>
    <xf numFmtId="9" fontId="0" fillId="0" borderId="2" xfId="1" applyFont="1" applyFill="1" applyBorder="1"/>
    <xf numFmtId="0" fontId="0" fillId="0" borderId="2" xfId="0" applyBorder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164" fontId="0" fillId="0" borderId="0" xfId="1" applyNumberFormat="1" applyFont="1"/>
    <xf numFmtId="164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 applyAlignment="1">
      <alignment horizontal="right" vertical="center"/>
    </xf>
    <xf numFmtId="1" fontId="0" fillId="0" borderId="0" xfId="1" applyNumberFormat="1" applyFont="1" applyFill="1" applyAlignment="1">
      <alignment horizontal="right"/>
    </xf>
    <xf numFmtId="3" fontId="0" fillId="1" borderId="0" xfId="0" applyNumberForma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/>
    <xf numFmtId="1" fontId="0" fillId="0" borderId="0" xfId="0" applyNumberFormat="1"/>
    <xf numFmtId="1" fontId="8" fillId="0" borderId="2" xfId="0" applyNumberFormat="1" applyFont="1" applyBorder="1" applyAlignment="1">
      <alignment horizontal="left" vertical="center"/>
    </xf>
    <xf numFmtId="1" fontId="8" fillId="0" borderId="0" xfId="0" applyNumberFormat="1" applyFont="1" applyAlignment="1">
      <alignment horizontal="left" vertical="center"/>
    </xf>
    <xf numFmtId="3" fontId="0" fillId="0" borderId="0" xfId="1" applyNumberFormat="1" applyFont="1" applyFill="1" applyAlignment="1">
      <alignment horizontal="right" vertical="center"/>
    </xf>
    <xf numFmtId="3" fontId="9" fillId="0" borderId="0" xfId="0" applyNumberFormat="1" applyFont="1" applyAlignment="1">
      <alignment horizontal="center"/>
    </xf>
    <xf numFmtId="164" fontId="9" fillId="0" borderId="0" xfId="0" applyNumberFormat="1" applyFont="1"/>
    <xf numFmtId="3" fontId="9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64" fontId="0" fillId="0" borderId="0" xfId="0" applyNumberFormat="1" applyAlignment="1">
      <alignment horizontal="right"/>
    </xf>
    <xf numFmtId="3" fontId="0" fillId="0" borderId="0" xfId="0" applyNumberFormat="1" applyAlignment="1">
      <alignment vertical="center"/>
    </xf>
    <xf numFmtId="3" fontId="0" fillId="0" borderId="0" xfId="1" applyNumberFormat="1" applyFont="1" applyFill="1" applyAlignment="1">
      <alignment vertical="center"/>
    </xf>
    <xf numFmtId="0" fontId="4" fillId="0" borderId="0" xfId="0" applyFont="1" applyAlignment="1">
      <alignment horizontal="right" indent="3"/>
    </xf>
    <xf numFmtId="0" fontId="4" fillId="0" borderId="3" xfId="0" applyFont="1" applyBorder="1" applyAlignment="1">
      <alignment horizontal="right" indent="3"/>
    </xf>
    <xf numFmtId="14" fontId="4" fillId="0" borderId="4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4" fontId="5" fillId="0" borderId="4" xfId="2" applyNumberFormat="1" applyFont="1" applyBorder="1" applyAlignment="1">
      <alignment horizontal="center" vertical="center"/>
    </xf>
    <xf numFmtId="14" fontId="5" fillId="0" borderId="0" xfId="2" applyNumberFormat="1" applyFont="1" applyBorder="1" applyAlignment="1">
      <alignment horizontal="center" vertical="center"/>
    </xf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tom/Desktop/STATISTIKA%202026%20PRACOVNI&#769;%20SOUBOR_HLAVNI&#769;_c&#780;erven.xlsx" TargetMode="External"/><Relationship Id="rId1" Type="http://schemas.openxmlformats.org/officeDocument/2006/relationships/externalLinkPath" Target="STATISTIKA%202026%20PRACOVNI&#769;%20SOUBOR_HLAVNI&#769;_c&#780;erv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řehled dodání"/>
      <sheetName val="Měsíční výroba PDF"/>
      <sheetName val="Datové podklady"/>
      <sheetName val="Datové podklady EVs"/>
      <sheetName val="Datové podklady HEVs"/>
      <sheetName val="Měsíční výroba (CZ)_PDF  "/>
      <sheetName val="Monthly production (ENG)_PDF"/>
      <sheetName val="Měsíční výroba (CZ)_XLS "/>
      <sheetName val="Monthly production (ENG)_XLS"/>
      <sheetName val="Elektrická vozidla (CZ)_PDF"/>
      <sheetName val="Electric vehicles (ENG)_PDF"/>
      <sheetName val="OLD_Electric vehicles (ENG)_PDF"/>
      <sheetName val="Elektrická vozidla (CZ)_XLS "/>
      <sheetName val="Electric vehicles (ENG)_XLS"/>
      <sheetName val="Hybridní vozidla (CZ)_PDF"/>
      <sheetName val="Hybrid vehicles (ENG)_PDF"/>
      <sheetName val="Hybridní vozidla (CZ)_XLS"/>
      <sheetName val="Hybrid vehicles (ENG)_XLS"/>
      <sheetName val="Kvartální výroba (CZ)_PDF "/>
      <sheetName val="Quarterly production (ENG)_PDF"/>
      <sheetName val="Kvartální výroba (CZ)_XLS"/>
      <sheetName val="Quarterly production (ENG)_XLS"/>
      <sheetName val="List2"/>
      <sheetName val="OLD_Electric vehicles (ENG)_XLS"/>
      <sheetName val="List1"/>
    </sheetNames>
    <sheetDataSet>
      <sheetData sheetId="0"/>
      <sheetData sheetId="1"/>
      <sheetData sheetId="2"/>
      <sheetData sheetId="3">
        <row r="5">
          <cell r="D5" t="str">
            <v>leden-červen</v>
          </cell>
          <cell r="G5" t="str">
            <v>červen</v>
          </cell>
          <cell r="J5">
            <v>2026</v>
          </cell>
          <cell r="M5" t="str">
            <v>červen 2026</v>
          </cell>
        </row>
        <row r="6">
          <cell r="J6">
            <v>2025</v>
          </cell>
        </row>
        <row r="41">
          <cell r="D41">
            <v>115442</v>
          </cell>
          <cell r="E41">
            <v>93416</v>
          </cell>
          <cell r="F41">
            <v>0.2357840198681167</v>
          </cell>
          <cell r="G41">
            <v>22026</v>
          </cell>
          <cell r="L41">
            <v>21862</v>
          </cell>
          <cell r="M41">
            <v>18214</v>
          </cell>
          <cell r="N41">
            <v>0.20028549467442636</v>
          </cell>
          <cell r="O41">
            <v>3648</v>
          </cell>
        </row>
        <row r="42">
          <cell r="D42">
            <v>17723</v>
          </cell>
          <cell r="E42">
            <v>14700</v>
          </cell>
          <cell r="F42">
            <v>0.20564625850340135</v>
          </cell>
          <cell r="G42">
            <v>3023</v>
          </cell>
          <cell r="L42">
            <v>2929</v>
          </cell>
          <cell r="M42">
            <v>2406</v>
          </cell>
          <cell r="N42">
            <v>0.21737323358270988</v>
          </cell>
          <cell r="O42">
            <v>523</v>
          </cell>
        </row>
        <row r="43">
          <cell r="D43">
            <v>133165</v>
          </cell>
          <cell r="E43">
            <v>108116</v>
          </cell>
          <cell r="F43">
            <v>0.23168633689740648</v>
          </cell>
          <cell r="G43">
            <v>25049</v>
          </cell>
          <cell r="L43">
            <v>24791</v>
          </cell>
          <cell r="M43">
            <v>20620</v>
          </cell>
          <cell r="N43">
            <v>0.20227934044616869</v>
          </cell>
          <cell r="O43">
            <v>4171</v>
          </cell>
        </row>
        <row r="51">
          <cell r="D51">
            <v>14757</v>
          </cell>
          <cell r="E51">
            <v>20515</v>
          </cell>
          <cell r="F51">
            <v>-0.28067267852790645</v>
          </cell>
          <cell r="G51">
            <v>-5758</v>
          </cell>
          <cell r="L51">
            <v>3080</v>
          </cell>
          <cell r="M51">
            <v>3486</v>
          </cell>
          <cell r="N51">
            <v>-0.11646586345381527</v>
          </cell>
          <cell r="O51">
            <v>-406</v>
          </cell>
        </row>
        <row r="52">
          <cell r="D52">
            <v>8902</v>
          </cell>
          <cell r="E52">
            <v>18152</v>
          </cell>
          <cell r="F52">
            <v>-0.509585720581754</v>
          </cell>
          <cell r="G52">
            <v>-9250</v>
          </cell>
          <cell r="L52">
            <v>1495</v>
          </cell>
          <cell r="M52">
            <v>3949</v>
          </cell>
          <cell r="N52">
            <v>-0.62142314510002539</v>
          </cell>
          <cell r="O52">
            <v>-2454</v>
          </cell>
        </row>
        <row r="53">
          <cell r="D53">
            <v>23659</v>
          </cell>
          <cell r="E53">
            <v>38667</v>
          </cell>
          <cell r="F53">
            <v>-0.38813458504668064</v>
          </cell>
          <cell r="G53">
            <v>-15008</v>
          </cell>
          <cell r="L53">
            <v>4575</v>
          </cell>
          <cell r="M53">
            <v>7435</v>
          </cell>
          <cell r="N53">
            <v>-0.38466711499663753</v>
          </cell>
          <cell r="O53">
            <v>-2860</v>
          </cell>
        </row>
        <row r="71">
          <cell r="D71">
            <v>37</v>
          </cell>
          <cell r="E71">
            <v>29</v>
          </cell>
          <cell r="F71">
            <v>0.27586206896551735</v>
          </cell>
          <cell r="G71">
            <v>8</v>
          </cell>
          <cell r="L71">
            <v>2</v>
          </cell>
          <cell r="M71">
            <v>7</v>
          </cell>
          <cell r="N71">
            <v>-0.7142857142857143</v>
          </cell>
          <cell r="O71">
            <v>-5</v>
          </cell>
        </row>
        <row r="79">
          <cell r="D79">
            <v>120</v>
          </cell>
          <cell r="E79">
            <v>220</v>
          </cell>
          <cell r="F79">
            <v>-0.45454545454545459</v>
          </cell>
          <cell r="G79">
            <v>-100</v>
          </cell>
          <cell r="L79">
            <v>43</v>
          </cell>
          <cell r="M79">
            <v>27</v>
          </cell>
          <cell r="N79">
            <v>0.59259259259259256</v>
          </cell>
          <cell r="O79">
            <v>16</v>
          </cell>
        </row>
        <row r="93">
          <cell r="D93">
            <v>130199</v>
          </cell>
          <cell r="E93">
            <v>113931</v>
          </cell>
          <cell r="F93">
            <v>0.1427881788099814</v>
          </cell>
          <cell r="G93">
            <v>16268</v>
          </cell>
          <cell r="L93">
            <v>24942</v>
          </cell>
          <cell r="M93">
            <v>21700</v>
          </cell>
          <cell r="N93">
            <v>0.14940092165898622</v>
          </cell>
          <cell r="O93">
            <v>3242</v>
          </cell>
          <cell r="Q93">
            <v>0.16684094118491294</v>
          </cell>
          <cell r="T93">
            <v>0.17727456875413122</v>
          </cell>
        </row>
        <row r="94">
          <cell r="D94">
            <v>26625</v>
          </cell>
          <cell r="E94">
            <v>32852</v>
          </cell>
          <cell r="F94">
            <v>-0.18954705953975404</v>
          </cell>
          <cell r="G94">
            <v>-6227</v>
          </cell>
          <cell r="L94">
            <v>4424</v>
          </cell>
          <cell r="M94">
            <v>6355</v>
          </cell>
          <cell r="N94">
            <v>-0.30385523210070808</v>
          </cell>
          <cell r="O94">
            <v>-1931</v>
          </cell>
          <cell r="Q94">
            <v>3.411808123755411E-2</v>
          </cell>
          <cell r="T94">
            <v>3.1443456505824571E-2</v>
          </cell>
        </row>
        <row r="95">
          <cell r="D95">
            <v>156824</v>
          </cell>
          <cell r="E95">
            <v>146783</v>
          </cell>
          <cell r="F95">
            <v>6.8407104364946791E-2</v>
          </cell>
          <cell r="G95">
            <v>10041</v>
          </cell>
          <cell r="L95">
            <v>29366</v>
          </cell>
          <cell r="M95">
            <v>28055</v>
          </cell>
          <cell r="N95">
            <v>4.6729638210657676E-2</v>
          </cell>
          <cell r="O95">
            <v>1311</v>
          </cell>
          <cell r="Q95">
            <v>0.20095902242246705</v>
          </cell>
          <cell r="T95">
            <v>0.20871802525995578</v>
          </cell>
        </row>
        <row r="111">
          <cell r="D111">
            <v>130356</v>
          </cell>
          <cell r="E111">
            <v>114180</v>
          </cell>
          <cell r="F111">
            <v>0.1416710457172885</v>
          </cell>
          <cell r="G111">
            <v>16176</v>
          </cell>
          <cell r="L111">
            <v>24987</v>
          </cell>
          <cell r="M111">
            <v>21734</v>
          </cell>
          <cell r="N111">
            <v>0.14967332290420532</v>
          </cell>
          <cell r="O111">
            <v>3253</v>
          </cell>
          <cell r="Q111">
            <v>0.16640858672188258</v>
          </cell>
          <cell r="T111">
            <v>0.17687156690639333</v>
          </cell>
        </row>
        <row r="112">
          <cell r="D112">
            <v>26625</v>
          </cell>
          <cell r="E112">
            <v>32852</v>
          </cell>
          <cell r="F112">
            <v>-0.18954705953975404</v>
          </cell>
          <cell r="G112">
            <v>-6227</v>
          </cell>
          <cell r="L112">
            <v>4424</v>
          </cell>
          <cell r="M112">
            <v>6355</v>
          </cell>
          <cell r="N112">
            <v>-0.30385523210070808</v>
          </cell>
          <cell r="O112">
            <v>-1931</v>
          </cell>
          <cell r="Q112">
            <v>3.3988681928489091E-2</v>
          </cell>
          <cell r="T112">
            <v>3.1315476527549693E-2</v>
          </cell>
        </row>
        <row r="113">
          <cell r="D113">
            <v>156981</v>
          </cell>
          <cell r="E113">
            <v>147032</v>
          </cell>
          <cell r="F113">
            <v>6.76655421948964E-2</v>
          </cell>
          <cell r="G113">
            <v>9949</v>
          </cell>
          <cell r="L113">
            <v>29411</v>
          </cell>
          <cell r="M113">
            <v>28089</v>
          </cell>
          <cell r="N113">
            <v>4.7064687244116943E-2</v>
          </cell>
          <cell r="O113">
            <v>1322</v>
          </cell>
          <cell r="Q113">
            <v>0.20039726865037166</v>
          </cell>
          <cell r="T113">
            <v>0.20818704343394304</v>
          </cell>
        </row>
        <row r="128">
          <cell r="D128">
            <v>20849</v>
          </cell>
          <cell r="E128">
            <v>42212</v>
          </cell>
          <cell r="F128">
            <v>65739</v>
          </cell>
          <cell r="G128">
            <v>87115</v>
          </cell>
          <cell r="H128">
            <v>105257</v>
          </cell>
          <cell r="I128">
            <v>130356</v>
          </cell>
          <cell r="R128">
            <v>20849</v>
          </cell>
          <cell r="S128">
            <v>21363</v>
          </cell>
          <cell r="T128">
            <v>23527</v>
          </cell>
          <cell r="U128">
            <v>21376</v>
          </cell>
          <cell r="V128">
            <v>18142</v>
          </cell>
          <cell r="W128">
            <v>24942</v>
          </cell>
        </row>
        <row r="129">
          <cell r="D129">
            <v>4101</v>
          </cell>
          <cell r="E129">
            <v>8821</v>
          </cell>
          <cell r="F129">
            <v>13453</v>
          </cell>
          <cell r="G129">
            <v>17933</v>
          </cell>
          <cell r="H129">
            <v>22201</v>
          </cell>
          <cell r="I129">
            <v>26625</v>
          </cell>
          <cell r="R129">
            <v>4101</v>
          </cell>
          <cell r="S129">
            <v>4720</v>
          </cell>
          <cell r="T129">
            <v>4632</v>
          </cell>
          <cell r="U129">
            <v>4480</v>
          </cell>
          <cell r="V129">
            <v>4268</v>
          </cell>
          <cell r="W129">
            <v>4424</v>
          </cell>
        </row>
        <row r="130">
          <cell r="D130">
            <v>24950</v>
          </cell>
          <cell r="E130">
            <v>51033</v>
          </cell>
          <cell r="F130">
            <v>79192</v>
          </cell>
          <cell r="G130">
            <v>105048</v>
          </cell>
          <cell r="H130">
            <v>127458</v>
          </cell>
          <cell r="I130">
            <v>156981</v>
          </cell>
          <cell r="R130">
            <v>24950</v>
          </cell>
          <cell r="S130">
            <v>26083</v>
          </cell>
          <cell r="T130">
            <v>28159</v>
          </cell>
          <cell r="U130">
            <v>25856</v>
          </cell>
          <cell r="V130">
            <v>22410</v>
          </cell>
          <cell r="W130">
            <v>29366</v>
          </cell>
        </row>
        <row r="133">
          <cell r="D133">
            <v>11427</v>
          </cell>
          <cell r="E133">
            <v>30532</v>
          </cell>
          <cell r="F133">
            <v>50377</v>
          </cell>
          <cell r="G133">
            <v>71318</v>
          </cell>
          <cell r="H133">
            <v>92231</v>
          </cell>
          <cell r="I133">
            <v>113931</v>
          </cell>
          <cell r="R133">
            <v>11427</v>
          </cell>
          <cell r="S133">
            <v>19105</v>
          </cell>
          <cell r="T133">
            <v>19845</v>
          </cell>
          <cell r="U133">
            <v>20941</v>
          </cell>
          <cell r="V133">
            <v>20913</v>
          </cell>
          <cell r="W133">
            <v>21700</v>
          </cell>
        </row>
        <row r="134">
          <cell r="D134">
            <v>4490</v>
          </cell>
          <cell r="E134">
            <v>9058</v>
          </cell>
          <cell r="F134">
            <v>14579</v>
          </cell>
          <cell r="G134">
            <v>20732</v>
          </cell>
          <cell r="H134">
            <v>26497</v>
          </cell>
          <cell r="I134">
            <v>32852</v>
          </cell>
          <cell r="R134">
            <v>4490</v>
          </cell>
          <cell r="S134">
            <v>4568</v>
          </cell>
          <cell r="T134">
            <v>5521</v>
          </cell>
          <cell r="U134">
            <v>6153</v>
          </cell>
          <cell r="V134">
            <v>5765</v>
          </cell>
          <cell r="W134">
            <v>6355</v>
          </cell>
        </row>
        <row r="135">
          <cell r="D135">
            <v>15917</v>
          </cell>
          <cell r="E135">
            <v>39590</v>
          </cell>
          <cell r="F135">
            <v>64956</v>
          </cell>
          <cell r="G135">
            <v>92050</v>
          </cell>
          <cell r="H135">
            <v>118728</v>
          </cell>
          <cell r="I135">
            <v>146783</v>
          </cell>
          <cell r="R135">
            <v>15917</v>
          </cell>
          <cell r="S135">
            <v>23673</v>
          </cell>
          <cell r="T135">
            <v>25366</v>
          </cell>
          <cell r="U135">
            <v>27094</v>
          </cell>
          <cell r="V135">
            <v>26678</v>
          </cell>
          <cell r="W135">
            <v>28055</v>
          </cell>
        </row>
        <row r="145">
          <cell r="D145">
            <v>10</v>
          </cell>
          <cell r="E145">
            <v>55</v>
          </cell>
          <cell r="F145">
            <v>70</v>
          </cell>
          <cell r="G145">
            <v>86</v>
          </cell>
          <cell r="H145">
            <v>112</v>
          </cell>
          <cell r="I145">
            <v>157</v>
          </cell>
          <cell r="R145">
            <v>10</v>
          </cell>
          <cell r="S145">
            <v>45</v>
          </cell>
          <cell r="T145">
            <v>15</v>
          </cell>
          <cell r="U145">
            <v>16</v>
          </cell>
          <cell r="V145">
            <v>26</v>
          </cell>
          <cell r="W145">
            <v>45</v>
          </cell>
        </row>
        <row r="149">
          <cell r="D149">
            <v>31</v>
          </cell>
          <cell r="E149">
            <v>62</v>
          </cell>
          <cell r="F149">
            <v>107</v>
          </cell>
          <cell r="G149">
            <v>147</v>
          </cell>
          <cell r="H149">
            <v>215</v>
          </cell>
          <cell r="I149">
            <v>249</v>
          </cell>
          <cell r="R149">
            <v>31</v>
          </cell>
          <cell r="S149">
            <v>31</v>
          </cell>
          <cell r="T149">
            <v>45</v>
          </cell>
          <cell r="U149">
            <v>40</v>
          </cell>
          <cell r="V149">
            <v>68</v>
          </cell>
          <cell r="W149">
            <v>34</v>
          </cell>
        </row>
        <row r="160">
          <cell r="D160">
            <v>20859</v>
          </cell>
          <cell r="E160">
            <v>42267</v>
          </cell>
          <cell r="F160">
            <v>65809</v>
          </cell>
          <cell r="G160">
            <v>87201</v>
          </cell>
          <cell r="H160">
            <v>105369</v>
          </cell>
          <cell r="I160">
            <v>130356</v>
          </cell>
          <cell r="R160">
            <v>20859</v>
          </cell>
          <cell r="S160">
            <v>21408</v>
          </cell>
          <cell r="T160">
            <v>23542</v>
          </cell>
          <cell r="U160">
            <v>21392</v>
          </cell>
          <cell r="V160">
            <v>18168</v>
          </cell>
          <cell r="W160">
            <v>24987</v>
          </cell>
        </row>
        <row r="161">
          <cell r="D161">
            <v>4101</v>
          </cell>
          <cell r="E161">
            <v>8821</v>
          </cell>
          <cell r="F161">
            <v>13453</v>
          </cell>
          <cell r="G161">
            <v>17933</v>
          </cell>
          <cell r="H161">
            <v>22201</v>
          </cell>
          <cell r="I161">
            <v>26625</v>
          </cell>
          <cell r="R161">
            <v>4101</v>
          </cell>
          <cell r="S161">
            <v>4720</v>
          </cell>
          <cell r="T161">
            <v>4632</v>
          </cell>
          <cell r="U161">
            <v>4480</v>
          </cell>
          <cell r="V161">
            <v>4268</v>
          </cell>
          <cell r="W161">
            <v>4424</v>
          </cell>
        </row>
        <row r="162">
          <cell r="D162">
            <v>24960</v>
          </cell>
          <cell r="E162">
            <v>51088</v>
          </cell>
          <cell r="F162">
            <v>79262</v>
          </cell>
          <cell r="G162">
            <v>105134</v>
          </cell>
          <cell r="H162">
            <v>127570</v>
          </cell>
          <cell r="I162">
            <v>156981</v>
          </cell>
          <cell r="R162">
            <v>24960</v>
          </cell>
          <cell r="S162">
            <v>26128</v>
          </cell>
          <cell r="T162">
            <v>28174</v>
          </cell>
          <cell r="U162">
            <v>25872</v>
          </cell>
          <cell r="V162">
            <v>22436</v>
          </cell>
          <cell r="W162">
            <v>29411</v>
          </cell>
        </row>
        <row r="165">
          <cell r="D165">
            <v>11458</v>
          </cell>
          <cell r="E165">
            <v>30594</v>
          </cell>
          <cell r="F165">
            <v>50484</v>
          </cell>
          <cell r="G165">
            <v>71465</v>
          </cell>
          <cell r="H165">
            <v>92446</v>
          </cell>
          <cell r="I165">
            <v>114180</v>
          </cell>
          <cell r="R165">
            <v>11458</v>
          </cell>
          <cell r="S165">
            <v>19136</v>
          </cell>
          <cell r="T165">
            <v>19890</v>
          </cell>
          <cell r="U165">
            <v>20981</v>
          </cell>
          <cell r="V165">
            <v>20981</v>
          </cell>
          <cell r="W165">
            <v>21734</v>
          </cell>
        </row>
        <row r="166">
          <cell r="D166">
            <v>4490</v>
          </cell>
          <cell r="E166">
            <v>9058</v>
          </cell>
          <cell r="F166">
            <v>14579</v>
          </cell>
          <cell r="G166">
            <v>20732</v>
          </cell>
          <cell r="H166">
            <v>26497</v>
          </cell>
          <cell r="I166">
            <v>32852</v>
          </cell>
          <cell r="R166">
            <v>4490</v>
          </cell>
          <cell r="S166">
            <v>4568</v>
          </cell>
          <cell r="T166">
            <v>5521</v>
          </cell>
          <cell r="U166">
            <v>6153</v>
          </cell>
          <cell r="V166">
            <v>5765</v>
          </cell>
          <cell r="W166">
            <v>6355</v>
          </cell>
        </row>
        <row r="167">
          <cell r="D167">
            <v>15948</v>
          </cell>
          <cell r="E167">
            <v>39652</v>
          </cell>
          <cell r="F167">
            <v>65063</v>
          </cell>
          <cell r="G167">
            <v>92197</v>
          </cell>
          <cell r="H167">
            <v>118943</v>
          </cell>
          <cell r="I167">
            <v>147032</v>
          </cell>
          <cell r="R167">
            <v>15948</v>
          </cell>
          <cell r="S167">
            <v>23704</v>
          </cell>
          <cell r="T167">
            <v>25411</v>
          </cell>
          <cell r="U167">
            <v>27134</v>
          </cell>
          <cell r="V167">
            <v>26746</v>
          </cell>
          <cell r="W167">
            <v>28089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utosap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7F18B-D1B5-274D-9DA0-8B61E8EA405A}">
  <dimension ref="B2:V113"/>
  <sheetViews>
    <sheetView tabSelected="1" workbookViewId="0">
      <selection activeCell="G2" sqref="G2"/>
    </sheetView>
  </sheetViews>
  <sheetFormatPr baseColWidth="10" defaultColWidth="8.83203125" defaultRowHeight="16" x14ac:dyDescent="0.2"/>
  <cols>
    <col min="2" max="2" width="11.1640625" customWidth="1"/>
    <col min="3" max="3" width="12" bestFit="1" customWidth="1"/>
    <col min="4" max="6" width="11.83203125" bestFit="1" customWidth="1"/>
    <col min="8" max="8" width="14.5" bestFit="1" customWidth="1"/>
    <col min="9" max="9" width="11.5" bestFit="1" customWidth="1"/>
    <col min="10" max="11" width="11.33203125" bestFit="1" customWidth="1"/>
    <col min="17" max="18" width="8.6640625" customWidth="1"/>
  </cols>
  <sheetData>
    <row r="2" spans="2:22" x14ac:dyDescent="0.2">
      <c r="B2" s="1" t="s">
        <v>0</v>
      </c>
      <c r="C2" s="1"/>
      <c r="D2" s="1"/>
      <c r="E2" s="1"/>
      <c r="F2" s="1"/>
      <c r="L2" s="2"/>
      <c r="M2" s="2"/>
      <c r="N2" s="2"/>
      <c r="O2" s="2"/>
      <c r="P2" s="3"/>
      <c r="Q2" s="4"/>
      <c r="R2" s="5"/>
      <c r="S2" s="5"/>
    </row>
    <row r="3" spans="2:22" x14ac:dyDescent="0.2">
      <c r="B3" s="6" t="str">
        <f>'[1]Datové podklady EVs'!M5</f>
        <v>červen 2026</v>
      </c>
      <c r="C3" s="1"/>
      <c r="D3" s="1"/>
      <c r="E3" s="1"/>
      <c r="F3" s="1"/>
    </row>
    <row r="5" spans="2:22" x14ac:dyDescent="0.2">
      <c r="B5" s="7" t="s">
        <v>1</v>
      </c>
      <c r="C5" s="7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2:22" x14ac:dyDescent="0.2">
      <c r="B6" s="9" t="str">
        <f>'[1]Datové podklady EVs'!D5</f>
        <v>leden-červen</v>
      </c>
      <c r="C6" s="10"/>
      <c r="D6" s="10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2:22" x14ac:dyDescent="0.2">
      <c r="B7" s="12" t="s">
        <v>3</v>
      </c>
      <c r="C7" s="11" t="s">
        <v>4</v>
      </c>
      <c r="D7" s="11" t="s">
        <v>5</v>
      </c>
      <c r="E7" s="13" t="s">
        <v>6</v>
      </c>
      <c r="F7" s="13" t="s">
        <v>7</v>
      </c>
      <c r="H7" s="11" t="s">
        <v>8</v>
      </c>
      <c r="I7" s="11" t="s">
        <v>9</v>
      </c>
      <c r="J7" s="11" t="s">
        <v>10</v>
      </c>
      <c r="K7" s="11" t="s">
        <v>11</v>
      </c>
      <c r="L7" s="11" t="s">
        <v>12</v>
      </c>
      <c r="M7" s="11" t="s">
        <v>2</v>
      </c>
      <c r="N7" s="11" t="s">
        <v>13</v>
      </c>
      <c r="O7" s="11" t="s">
        <v>14</v>
      </c>
      <c r="P7" s="11" t="s">
        <v>15</v>
      </c>
      <c r="Q7" s="11" t="s">
        <v>16</v>
      </c>
      <c r="R7" s="11" t="s">
        <v>17</v>
      </c>
      <c r="S7" s="11" t="s">
        <v>18</v>
      </c>
      <c r="T7" s="11"/>
      <c r="U7" s="11"/>
    </row>
    <row r="8" spans="2:22" ht="16.25" customHeight="1" x14ac:dyDescent="0.2">
      <c r="B8" s="14">
        <f>'[1]Datové podklady EVs'!J5</f>
        <v>2026</v>
      </c>
      <c r="C8" s="15">
        <f>'[1]Datové podklady EVs'!D93</f>
        <v>130199</v>
      </c>
      <c r="D8" s="15">
        <f>'[1]Datové podklady EVs'!G93</f>
        <v>16268</v>
      </c>
      <c r="E8" s="16">
        <f>'[1]Datové podklady EVs'!F93</f>
        <v>0.1427881788099814</v>
      </c>
      <c r="F8" s="16">
        <f>'[1]Datové podklady EVs'!Q93</f>
        <v>0.16684094118491294</v>
      </c>
      <c r="H8" s="13" cm="1">
        <f t="array" ref="H8:S8">'[1]Datové podklady EVs'!D128:O128</f>
        <v>20849</v>
      </c>
      <c r="I8" s="13">
        <v>42212</v>
      </c>
      <c r="J8" s="13">
        <v>65739</v>
      </c>
      <c r="K8" s="13">
        <v>87115</v>
      </c>
      <c r="L8" s="13">
        <v>105257</v>
      </c>
      <c r="M8" s="13">
        <v>130356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V8" s="17"/>
    </row>
    <row r="9" spans="2:22" ht="16.25" customHeight="1" x14ac:dyDescent="0.2">
      <c r="B9" s="14">
        <f>'[1]Datové podklady EVs'!J6</f>
        <v>2025</v>
      </c>
      <c r="C9" s="15">
        <f>'[1]Datové podklady EVs'!E93</f>
        <v>113931</v>
      </c>
      <c r="D9" s="18"/>
      <c r="E9" s="18"/>
      <c r="F9" s="18"/>
      <c r="H9" s="13" cm="1">
        <f t="array" ref="H9:S9">'[1]Datové podklady EVs'!D133:O133</f>
        <v>11427</v>
      </c>
      <c r="I9" s="13">
        <v>30532</v>
      </c>
      <c r="J9" s="13">
        <v>50377</v>
      </c>
      <c r="K9" s="13">
        <v>71318</v>
      </c>
      <c r="L9" s="13">
        <v>92231</v>
      </c>
      <c r="M9" s="13">
        <v>113931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V9" s="17"/>
    </row>
    <row r="10" spans="2:22" ht="16.25" customHeight="1" x14ac:dyDescent="0.2">
      <c r="B10" s="12"/>
      <c r="C10" s="15"/>
      <c r="D10" s="19"/>
      <c r="E10" s="13"/>
      <c r="F10" s="13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V10" s="17"/>
    </row>
    <row r="11" spans="2:22" ht="16.25" customHeight="1" x14ac:dyDescent="0.2">
      <c r="B11" s="12" t="s">
        <v>19</v>
      </c>
      <c r="C11" s="11" t="s">
        <v>4</v>
      </c>
      <c r="D11" s="11" t="s">
        <v>5</v>
      </c>
      <c r="E11" s="13" t="s">
        <v>6</v>
      </c>
      <c r="F11" s="13" t="s">
        <v>7</v>
      </c>
      <c r="H11" s="11" t="s">
        <v>8</v>
      </c>
      <c r="I11" s="11" t="s">
        <v>9</v>
      </c>
      <c r="J11" s="11" t="s">
        <v>10</v>
      </c>
      <c r="K11" s="11" t="s">
        <v>11</v>
      </c>
      <c r="L11" s="11" t="s">
        <v>12</v>
      </c>
      <c r="M11" s="11" t="s">
        <v>2</v>
      </c>
      <c r="N11" s="11" t="s">
        <v>13</v>
      </c>
      <c r="O11" s="11" t="s">
        <v>14</v>
      </c>
      <c r="P11" s="11" t="s">
        <v>15</v>
      </c>
      <c r="Q11" s="11" t="s">
        <v>16</v>
      </c>
      <c r="R11" s="11" t="s">
        <v>17</v>
      </c>
      <c r="S11" s="11" t="s">
        <v>18</v>
      </c>
      <c r="V11" s="17"/>
    </row>
    <row r="12" spans="2:22" ht="16.25" customHeight="1" x14ac:dyDescent="0.2">
      <c r="B12" s="14">
        <f>'[1]Datové podklady EVs'!J5</f>
        <v>2026</v>
      </c>
      <c r="C12" s="15">
        <f>'[1]Datové podklady EVs'!D94</f>
        <v>26625</v>
      </c>
      <c r="D12" s="15">
        <f>'[1]Datové podklady EVs'!G94</f>
        <v>-6227</v>
      </c>
      <c r="E12" s="16">
        <f>'[1]Datové podklady EVs'!F94</f>
        <v>-0.18954705953975404</v>
      </c>
      <c r="F12" s="16">
        <f>'[1]Datové podklady EVs'!Q94</f>
        <v>3.411808123755411E-2</v>
      </c>
      <c r="H12" s="13" cm="1">
        <f t="array" ref="H12:S12">'[1]Datové podklady EVs'!D129:O129</f>
        <v>4101</v>
      </c>
      <c r="I12" s="13">
        <v>8821</v>
      </c>
      <c r="J12" s="13">
        <v>13453</v>
      </c>
      <c r="K12" s="13">
        <v>17933</v>
      </c>
      <c r="L12" s="13">
        <v>22201</v>
      </c>
      <c r="M12" s="13">
        <v>26625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V12" s="17"/>
    </row>
    <row r="13" spans="2:22" ht="16.25" customHeight="1" x14ac:dyDescent="0.2">
      <c r="B13" s="14">
        <f>'[1]Datové podklady EVs'!J6</f>
        <v>2025</v>
      </c>
      <c r="C13" s="15">
        <f>'[1]Datové podklady EVs'!E94</f>
        <v>32852</v>
      </c>
      <c r="D13" s="18"/>
      <c r="E13" s="18"/>
      <c r="F13" s="18"/>
      <c r="H13" s="13" cm="1">
        <f t="array" ref="H13:S13">'[1]Datové podklady EVs'!D134:O134</f>
        <v>4490</v>
      </c>
      <c r="I13" s="13">
        <v>9058</v>
      </c>
      <c r="J13" s="13">
        <v>14579</v>
      </c>
      <c r="K13" s="13">
        <v>20732</v>
      </c>
      <c r="L13" s="13">
        <v>26497</v>
      </c>
      <c r="M13" s="13">
        <v>32852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V13" s="17"/>
    </row>
    <row r="14" spans="2:22" ht="16.25" customHeight="1" x14ac:dyDescent="0.2">
      <c r="B14" s="12"/>
      <c r="C14" s="15"/>
      <c r="D14" s="19"/>
      <c r="E14" s="13"/>
      <c r="F14" s="13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V14" s="17"/>
    </row>
    <row r="15" spans="2:22" ht="16.25" customHeight="1" x14ac:dyDescent="0.2">
      <c r="B15" s="12" t="s">
        <v>20</v>
      </c>
      <c r="C15" s="11" t="s">
        <v>4</v>
      </c>
      <c r="D15" s="11" t="s">
        <v>5</v>
      </c>
      <c r="E15" s="13" t="s">
        <v>6</v>
      </c>
      <c r="F15" s="13" t="s">
        <v>7</v>
      </c>
      <c r="H15" s="11" t="s">
        <v>8</v>
      </c>
      <c r="I15" s="11" t="s">
        <v>9</v>
      </c>
      <c r="J15" s="11" t="s">
        <v>10</v>
      </c>
      <c r="K15" s="11" t="s">
        <v>11</v>
      </c>
      <c r="L15" s="11" t="s">
        <v>12</v>
      </c>
      <c r="M15" s="11" t="s">
        <v>2</v>
      </c>
      <c r="N15" s="11" t="s">
        <v>13</v>
      </c>
      <c r="O15" s="11" t="s">
        <v>14</v>
      </c>
      <c r="P15" s="11" t="s">
        <v>15</v>
      </c>
      <c r="Q15" s="11" t="s">
        <v>16</v>
      </c>
      <c r="R15" s="11" t="s">
        <v>17</v>
      </c>
      <c r="S15" s="11" t="s">
        <v>18</v>
      </c>
      <c r="V15" s="17"/>
    </row>
    <row r="16" spans="2:22" ht="16.25" customHeight="1" x14ac:dyDescent="0.2">
      <c r="B16" s="14">
        <f>'[1]Datové podklady EVs'!J5</f>
        <v>2026</v>
      </c>
      <c r="C16" s="15">
        <f>'[1]Datové podklady EVs'!D95</f>
        <v>156824</v>
      </c>
      <c r="D16" s="15">
        <f>'[1]Datové podklady EVs'!G95</f>
        <v>10041</v>
      </c>
      <c r="E16" s="16">
        <f>'[1]Datové podklady EVs'!F95</f>
        <v>6.8407104364946791E-2</v>
      </c>
      <c r="F16" s="16">
        <f>'[1]Datové podklady EVs'!Q95</f>
        <v>0.20095902242246705</v>
      </c>
      <c r="H16" s="13" cm="1">
        <f t="array" ref="H16:S16">'[1]Datové podklady EVs'!D130:O130</f>
        <v>24950</v>
      </c>
      <c r="I16" s="13">
        <v>51033</v>
      </c>
      <c r="J16" s="13">
        <v>79192</v>
      </c>
      <c r="K16" s="13">
        <v>105048</v>
      </c>
      <c r="L16" s="13">
        <v>127458</v>
      </c>
      <c r="M16" s="13">
        <v>156981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V16" s="17"/>
    </row>
    <row r="17" spans="2:22" ht="16.25" customHeight="1" x14ac:dyDescent="0.2">
      <c r="B17" s="14">
        <f>'[1]Datové podklady EVs'!J6</f>
        <v>2025</v>
      </c>
      <c r="C17" s="15">
        <f>'[1]Datové podklady EVs'!E95</f>
        <v>146783</v>
      </c>
      <c r="D17" s="18"/>
      <c r="E17" s="18"/>
      <c r="F17" s="18"/>
      <c r="H17" s="13" cm="1">
        <f t="array" ref="H17:S17">'[1]Datové podklady EVs'!D135:O135</f>
        <v>15917</v>
      </c>
      <c r="I17" s="13">
        <v>39590</v>
      </c>
      <c r="J17" s="13">
        <v>64956</v>
      </c>
      <c r="K17" s="13">
        <v>92050</v>
      </c>
      <c r="L17" s="13">
        <v>118728</v>
      </c>
      <c r="M17" s="13">
        <v>146783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V17" s="17"/>
    </row>
    <row r="18" spans="2:22" ht="16.25" customHeight="1" x14ac:dyDescent="0.2">
      <c r="B18" s="12"/>
      <c r="C18" s="15"/>
      <c r="D18" s="19"/>
      <c r="E18" s="13"/>
      <c r="F18" s="13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V18" s="17"/>
    </row>
    <row r="19" spans="2:22" ht="16.25" customHeight="1" x14ac:dyDescent="0.2">
      <c r="B19" s="20" t="str">
        <f>'[1]Datové podklady EVs'!G5</f>
        <v>červen</v>
      </c>
      <c r="C19" s="15"/>
      <c r="D19" s="19"/>
      <c r="E19" s="13"/>
      <c r="F19" s="13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V19" s="17"/>
    </row>
    <row r="20" spans="2:22" ht="16.25" customHeight="1" x14ac:dyDescent="0.2">
      <c r="B20" s="12" t="s">
        <v>3</v>
      </c>
      <c r="C20" s="15" t="s">
        <v>4</v>
      </c>
      <c r="D20" s="19" t="s">
        <v>5</v>
      </c>
      <c r="E20" s="13" t="s">
        <v>6</v>
      </c>
      <c r="F20" s="13" t="s">
        <v>7</v>
      </c>
      <c r="H20" s="11" t="s">
        <v>8</v>
      </c>
      <c r="I20" s="11" t="s">
        <v>22</v>
      </c>
      <c r="J20" s="11" t="s">
        <v>23</v>
      </c>
      <c r="K20" s="11" t="s">
        <v>24</v>
      </c>
      <c r="L20" s="11" t="s">
        <v>25</v>
      </c>
      <c r="M20" s="11" t="s">
        <v>21</v>
      </c>
      <c r="N20" s="11" t="s">
        <v>26</v>
      </c>
      <c r="O20" s="11" t="s">
        <v>27</v>
      </c>
      <c r="P20" s="11" t="s">
        <v>28</v>
      </c>
      <c r="Q20" s="11" t="s">
        <v>29</v>
      </c>
      <c r="R20" s="11" t="s">
        <v>30</v>
      </c>
      <c r="S20" s="11" t="s">
        <v>31</v>
      </c>
      <c r="V20" s="17"/>
    </row>
    <row r="21" spans="2:22" ht="16.25" customHeight="1" x14ac:dyDescent="0.2">
      <c r="B21" s="14">
        <f>'[1]Datové podklady EVs'!J5</f>
        <v>2026</v>
      </c>
      <c r="C21" s="15">
        <f>'[1]Datové podklady EVs'!L93</f>
        <v>24942</v>
      </c>
      <c r="D21" s="19">
        <f>'[1]Datové podklady EVs'!O93</f>
        <v>3242</v>
      </c>
      <c r="E21" s="16">
        <f>'[1]Datové podklady EVs'!N93</f>
        <v>0.14940092165898622</v>
      </c>
      <c r="F21" s="16">
        <f>'[1]Datové podklady EVs'!T93</f>
        <v>0.17727456875413122</v>
      </c>
      <c r="H21" s="13" cm="1">
        <f t="array" ref="H21:S21">'[1]Datové podklady EVs'!R128:AC128</f>
        <v>20849</v>
      </c>
      <c r="I21" s="13">
        <v>21363</v>
      </c>
      <c r="J21" s="13">
        <v>23527</v>
      </c>
      <c r="K21" s="13">
        <v>21376</v>
      </c>
      <c r="L21" s="13">
        <v>18142</v>
      </c>
      <c r="M21" s="13">
        <v>24942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V21" s="17"/>
    </row>
    <row r="22" spans="2:22" ht="16.25" customHeight="1" x14ac:dyDescent="0.2">
      <c r="B22" s="14">
        <f>'[1]Datové podklady EVs'!J6</f>
        <v>2025</v>
      </c>
      <c r="C22" s="15">
        <f>'[1]Datové podklady EVs'!M93</f>
        <v>21700</v>
      </c>
      <c r="D22" s="18"/>
      <c r="E22" s="18"/>
      <c r="F22" s="18"/>
      <c r="H22" s="13" cm="1">
        <f t="array" ref="H22:S22">'[1]Datové podklady EVs'!R133:AC133</f>
        <v>11427</v>
      </c>
      <c r="I22" s="13">
        <v>19105</v>
      </c>
      <c r="J22" s="13">
        <v>19845</v>
      </c>
      <c r="K22" s="13">
        <v>20941</v>
      </c>
      <c r="L22" s="13">
        <v>20913</v>
      </c>
      <c r="M22" s="13">
        <v>21700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V22" s="17"/>
    </row>
    <row r="23" spans="2:22" ht="16.25" customHeight="1" x14ac:dyDescent="0.2">
      <c r="B23" s="12"/>
      <c r="C23" s="15"/>
      <c r="D23" s="19"/>
      <c r="E23" s="13"/>
      <c r="F23" s="13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V23" s="17"/>
    </row>
    <row r="24" spans="2:22" ht="16.25" customHeight="1" x14ac:dyDescent="0.2">
      <c r="B24" s="12" t="s">
        <v>19</v>
      </c>
      <c r="C24" s="15" t="s">
        <v>4</v>
      </c>
      <c r="D24" s="19" t="s">
        <v>5</v>
      </c>
      <c r="E24" s="13" t="s">
        <v>6</v>
      </c>
      <c r="F24" s="13" t="s">
        <v>7</v>
      </c>
      <c r="H24" s="11" t="s">
        <v>8</v>
      </c>
      <c r="I24" s="11" t="s">
        <v>22</v>
      </c>
      <c r="J24" s="11" t="s">
        <v>23</v>
      </c>
      <c r="K24" s="11" t="s">
        <v>24</v>
      </c>
      <c r="L24" s="11" t="s">
        <v>25</v>
      </c>
      <c r="M24" s="11" t="s">
        <v>21</v>
      </c>
      <c r="N24" s="11" t="s">
        <v>26</v>
      </c>
      <c r="O24" s="11" t="s">
        <v>27</v>
      </c>
      <c r="P24" s="11" t="s">
        <v>28</v>
      </c>
      <c r="Q24" s="11" t="s">
        <v>29</v>
      </c>
      <c r="R24" s="11" t="s">
        <v>30</v>
      </c>
      <c r="S24" s="11" t="s">
        <v>31</v>
      </c>
      <c r="V24" s="17"/>
    </row>
    <row r="25" spans="2:22" ht="16.25" customHeight="1" x14ac:dyDescent="0.2">
      <c r="B25" s="14">
        <f>'[1]Datové podklady EVs'!J5</f>
        <v>2026</v>
      </c>
      <c r="C25" s="15">
        <f>'[1]Datové podklady EVs'!L94</f>
        <v>4424</v>
      </c>
      <c r="D25" s="19">
        <f>'[1]Datové podklady EVs'!O94</f>
        <v>-1931</v>
      </c>
      <c r="E25" s="16">
        <f>'[1]Datové podklady EVs'!N94</f>
        <v>-0.30385523210070808</v>
      </c>
      <c r="F25" s="16">
        <f>'[1]Datové podklady EVs'!T94</f>
        <v>3.1443456505824571E-2</v>
      </c>
      <c r="H25" s="13" cm="1">
        <f t="array" ref="H25:S25">'[1]Datové podklady EVs'!R129:AC129</f>
        <v>4101</v>
      </c>
      <c r="I25" s="13">
        <v>4720</v>
      </c>
      <c r="J25" s="13">
        <v>4632</v>
      </c>
      <c r="K25" s="13">
        <v>4480</v>
      </c>
      <c r="L25" s="13">
        <v>4268</v>
      </c>
      <c r="M25" s="13">
        <v>4424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V25" s="17"/>
    </row>
    <row r="26" spans="2:22" ht="16.25" customHeight="1" x14ac:dyDescent="0.2">
      <c r="B26" s="14">
        <f>'[1]Datové podklady EVs'!J6</f>
        <v>2025</v>
      </c>
      <c r="C26" s="15">
        <f>'[1]Datové podklady EVs'!M94</f>
        <v>6355</v>
      </c>
      <c r="D26" s="18"/>
      <c r="E26" s="18"/>
      <c r="F26" s="18"/>
      <c r="H26" s="13" cm="1">
        <f t="array" ref="H26:S26">'[1]Datové podklady EVs'!R134:AC134</f>
        <v>4490</v>
      </c>
      <c r="I26" s="13">
        <v>4568</v>
      </c>
      <c r="J26" s="13">
        <v>5521</v>
      </c>
      <c r="K26" s="13">
        <v>6153</v>
      </c>
      <c r="L26" s="13">
        <v>5765</v>
      </c>
      <c r="M26" s="13">
        <v>6355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V26" s="17"/>
    </row>
    <row r="27" spans="2:22" ht="16.25" customHeight="1" x14ac:dyDescent="0.2">
      <c r="B27" s="12"/>
      <c r="C27" s="15"/>
      <c r="D27" s="19"/>
      <c r="E27" s="13"/>
      <c r="F27" s="13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V27" s="17"/>
    </row>
    <row r="28" spans="2:22" ht="16.25" customHeight="1" x14ac:dyDescent="0.2">
      <c r="B28" s="12" t="s">
        <v>20</v>
      </c>
      <c r="C28" s="15" t="s">
        <v>4</v>
      </c>
      <c r="D28" s="19" t="s">
        <v>5</v>
      </c>
      <c r="E28" s="13" t="s">
        <v>6</v>
      </c>
      <c r="F28" s="13" t="s">
        <v>7</v>
      </c>
      <c r="H28" s="11" t="s">
        <v>8</v>
      </c>
      <c r="I28" s="11" t="s">
        <v>22</v>
      </c>
      <c r="J28" s="11" t="s">
        <v>23</v>
      </c>
      <c r="K28" s="11" t="s">
        <v>24</v>
      </c>
      <c r="L28" s="11" t="s">
        <v>25</v>
      </c>
      <c r="M28" s="11" t="s">
        <v>21</v>
      </c>
      <c r="N28" s="11" t="s">
        <v>26</v>
      </c>
      <c r="O28" s="11" t="s">
        <v>27</v>
      </c>
      <c r="P28" s="11" t="s">
        <v>28</v>
      </c>
      <c r="Q28" s="11" t="s">
        <v>29</v>
      </c>
      <c r="R28" s="11" t="s">
        <v>30</v>
      </c>
      <c r="S28" s="11" t="s">
        <v>31</v>
      </c>
      <c r="V28" s="17"/>
    </row>
    <row r="29" spans="2:22" ht="16.25" customHeight="1" x14ac:dyDescent="0.2">
      <c r="B29" s="14">
        <f>'[1]Datové podklady EVs'!J5</f>
        <v>2026</v>
      </c>
      <c r="C29" s="15">
        <f>'[1]Datové podklady EVs'!L95</f>
        <v>29366</v>
      </c>
      <c r="D29" s="19">
        <f>'[1]Datové podklady EVs'!O95</f>
        <v>1311</v>
      </c>
      <c r="E29" s="16">
        <f>'[1]Datové podklady EVs'!N95</f>
        <v>4.6729638210657676E-2</v>
      </c>
      <c r="F29" s="16">
        <f>'[1]Datové podklady EVs'!T95</f>
        <v>0.20871802525995578</v>
      </c>
      <c r="H29" s="13" cm="1">
        <f t="array" ref="H29:S29">'[1]Datové podklady EVs'!R130:AC130</f>
        <v>24950</v>
      </c>
      <c r="I29" s="13">
        <v>26083</v>
      </c>
      <c r="J29" s="13">
        <v>28159</v>
      </c>
      <c r="K29" s="13">
        <v>25856</v>
      </c>
      <c r="L29" s="13">
        <v>22410</v>
      </c>
      <c r="M29" s="13">
        <v>29366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V29" s="17"/>
    </row>
    <row r="30" spans="2:22" ht="16.25" customHeight="1" x14ac:dyDescent="0.2">
      <c r="B30" s="14">
        <f>'[1]Datové podklady EVs'!J6</f>
        <v>2025</v>
      </c>
      <c r="C30" s="15">
        <f>'[1]Datové podklady EVs'!M95</f>
        <v>28055</v>
      </c>
      <c r="D30" s="18"/>
      <c r="E30" s="18"/>
      <c r="F30" s="18"/>
      <c r="H30" s="13" cm="1">
        <f t="array" ref="H30:S30">'[1]Datové podklady EVs'!R135:AC135</f>
        <v>15917</v>
      </c>
      <c r="I30" s="13">
        <v>23673</v>
      </c>
      <c r="J30" s="13">
        <v>25366</v>
      </c>
      <c r="K30" s="13">
        <v>27094</v>
      </c>
      <c r="L30" s="13">
        <v>26678</v>
      </c>
      <c r="M30" s="13">
        <v>28055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V30" s="17"/>
    </row>
    <row r="31" spans="2:22" ht="16.25" customHeight="1" x14ac:dyDescent="0.2">
      <c r="B31" s="12"/>
      <c r="C31" s="15"/>
      <c r="D31" s="19"/>
      <c r="E31" s="13"/>
      <c r="F31" s="13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V31" s="17"/>
    </row>
    <row r="32" spans="2:22" ht="16.25" customHeight="1" x14ac:dyDescent="0.2">
      <c r="B32" s="12"/>
      <c r="C32" s="15"/>
      <c r="D32" s="19"/>
      <c r="E32" s="13"/>
      <c r="F32" s="13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V32" s="17"/>
    </row>
    <row r="33" spans="2:22" ht="16.25" customHeight="1" x14ac:dyDescent="0.2">
      <c r="B33" s="1" t="s">
        <v>32</v>
      </c>
      <c r="C33" s="15"/>
      <c r="D33" s="19"/>
      <c r="E33" s="13"/>
      <c r="F33" s="13"/>
      <c r="H33" s="1" t="s">
        <v>33</v>
      </c>
      <c r="I33" s="15"/>
      <c r="J33" s="19"/>
      <c r="K33" s="13"/>
      <c r="L33" s="21"/>
      <c r="M33" s="21"/>
      <c r="N33" s="21"/>
      <c r="O33" s="21"/>
      <c r="P33" s="21"/>
      <c r="Q33" s="21"/>
      <c r="R33" s="21"/>
      <c r="S33" s="21"/>
      <c r="V33" s="17"/>
    </row>
    <row r="34" spans="2:22" x14ac:dyDescent="0.2">
      <c r="B34" s="22" t="str">
        <f>'[1]Datové podklady EVs'!D5</f>
        <v>leden-červen</v>
      </c>
      <c r="E34" s="21"/>
      <c r="F34" s="21"/>
      <c r="H34" s="23" t="str">
        <f>'[1]Datové podklady EVs'!D5</f>
        <v>leden-červen</v>
      </c>
      <c r="K34" s="21"/>
      <c r="V34" s="17"/>
    </row>
    <row r="35" spans="2:22" x14ac:dyDescent="0.2">
      <c r="B35" s="12" t="s">
        <v>3</v>
      </c>
      <c r="C35" s="15" t="s">
        <v>4</v>
      </c>
      <c r="D35" s="19" t="s">
        <v>5</v>
      </c>
      <c r="E35" s="13" t="s">
        <v>6</v>
      </c>
      <c r="F35" s="21"/>
      <c r="H35" s="12" t="s">
        <v>3</v>
      </c>
      <c r="I35" s="15" t="s">
        <v>4</v>
      </c>
      <c r="J35" s="19" t="s">
        <v>5</v>
      </c>
      <c r="K35" s="13" t="s">
        <v>6</v>
      </c>
      <c r="V35" s="17"/>
    </row>
    <row r="36" spans="2:22" x14ac:dyDescent="0.2">
      <c r="B36" s="14">
        <f>'[1]Datové podklady EVs'!J5</f>
        <v>2026</v>
      </c>
      <c r="C36" s="15">
        <f>'[1]Datové podklady EVs'!D41</f>
        <v>115442</v>
      </c>
      <c r="D36" s="19">
        <f>'[1]Datové podklady EVs'!G41</f>
        <v>22026</v>
      </c>
      <c r="E36" s="24">
        <f>'[1]Datové podklady EVs'!F41</f>
        <v>0.2357840198681167</v>
      </c>
      <c r="F36" s="21"/>
      <c r="H36" s="14">
        <f>'[1]Datové podklady EVs'!J5</f>
        <v>2026</v>
      </c>
      <c r="I36" s="15">
        <f>'[1]Datové podklady EVs'!D51</f>
        <v>14757</v>
      </c>
      <c r="J36" s="19">
        <f>'[1]Datové podklady EVs'!G51</f>
        <v>-5758</v>
      </c>
      <c r="K36" s="24">
        <f>'[1]Datové podklady EVs'!F51</f>
        <v>-0.28067267852790645</v>
      </c>
      <c r="T36" s="11"/>
      <c r="U36" s="11"/>
      <c r="V36" s="17"/>
    </row>
    <row r="37" spans="2:22" ht="16.25" customHeight="1" x14ac:dyDescent="0.2">
      <c r="B37" s="14">
        <f>'[1]Datové podklady EVs'!J6</f>
        <v>2025</v>
      </c>
      <c r="C37" s="15">
        <f>'[1]Datové podklady EVs'!E41</f>
        <v>93416</v>
      </c>
      <c r="D37" s="18"/>
      <c r="E37" s="18"/>
      <c r="F37" s="21"/>
      <c r="H37" s="14">
        <f>'[1]Datové podklady EVs'!J6</f>
        <v>2025</v>
      </c>
      <c r="I37" s="15">
        <f>'[1]Datové podklady EVs'!E51</f>
        <v>20515</v>
      </c>
      <c r="J37" s="18"/>
      <c r="K37" s="18"/>
      <c r="V37" s="17"/>
    </row>
    <row r="38" spans="2:22" ht="16.25" customHeight="1" x14ac:dyDescent="0.2">
      <c r="B38" s="12"/>
      <c r="C38" s="15"/>
      <c r="D38" s="19"/>
      <c r="E38" s="13"/>
      <c r="F38" s="21"/>
      <c r="H38" s="12"/>
      <c r="I38" s="15"/>
      <c r="J38" s="19"/>
      <c r="K38" s="13"/>
      <c r="V38" s="17"/>
    </row>
    <row r="39" spans="2:22" ht="16.25" customHeight="1" x14ac:dyDescent="0.2">
      <c r="B39" s="12" t="s">
        <v>19</v>
      </c>
      <c r="C39" s="15" t="s">
        <v>4</v>
      </c>
      <c r="D39" s="19" t="s">
        <v>5</v>
      </c>
      <c r="E39" s="13" t="s">
        <v>6</v>
      </c>
      <c r="F39" s="21"/>
      <c r="H39" s="12" t="s">
        <v>19</v>
      </c>
      <c r="I39" s="15" t="s">
        <v>4</v>
      </c>
      <c r="J39" s="19" t="s">
        <v>5</v>
      </c>
      <c r="K39" s="13" t="s">
        <v>6</v>
      </c>
      <c r="L39" s="25"/>
      <c r="M39" s="25"/>
      <c r="N39" s="25"/>
      <c r="O39" s="25"/>
      <c r="P39" s="25"/>
      <c r="Q39" s="25"/>
      <c r="R39" s="25"/>
      <c r="S39" s="25"/>
      <c r="V39" s="17"/>
    </row>
    <row r="40" spans="2:22" x14ac:dyDescent="0.2">
      <c r="B40" s="14">
        <f>'[1]Datové podklady EVs'!J5</f>
        <v>2026</v>
      </c>
      <c r="C40" s="15">
        <f>'[1]Datové podklady EVs'!D42</f>
        <v>17723</v>
      </c>
      <c r="D40" s="19">
        <f>'[1]Datové podklady EVs'!G42</f>
        <v>3023</v>
      </c>
      <c r="E40" s="24">
        <f>'[1]Datové podklady EVs'!F42</f>
        <v>0.20564625850340135</v>
      </c>
      <c r="F40" s="21"/>
      <c r="H40" s="14">
        <f>'[1]Datové podklady EVs'!J5</f>
        <v>2026</v>
      </c>
      <c r="I40" s="15">
        <f>'[1]Datové podklady EVs'!D52</f>
        <v>8902</v>
      </c>
      <c r="J40" s="19">
        <f>'[1]Datové podklady EVs'!G52</f>
        <v>-9250</v>
      </c>
      <c r="K40" s="24">
        <f>'[1]Datové podklady EVs'!F52</f>
        <v>-0.509585720581754</v>
      </c>
    </row>
    <row r="41" spans="2:22" x14ac:dyDescent="0.2">
      <c r="B41" s="14">
        <f>'[1]Datové podklady EVs'!J6</f>
        <v>2025</v>
      </c>
      <c r="C41" s="15">
        <f>'[1]Datové podklady EVs'!E42</f>
        <v>14700</v>
      </c>
      <c r="D41" s="18"/>
      <c r="E41" s="18"/>
      <c r="F41" s="21"/>
      <c r="H41" s="14">
        <f>'[1]Datové podklady EVs'!J6</f>
        <v>2025</v>
      </c>
      <c r="I41" s="15">
        <f>'[1]Datové podklady EVs'!E52</f>
        <v>18152</v>
      </c>
      <c r="J41" s="18"/>
      <c r="K41" s="18"/>
    </row>
    <row r="42" spans="2:22" x14ac:dyDescent="0.2">
      <c r="B42" s="12"/>
      <c r="C42" s="15"/>
      <c r="D42" s="19"/>
      <c r="E42" s="13"/>
      <c r="F42" s="21"/>
      <c r="H42" s="12"/>
      <c r="I42" s="15"/>
      <c r="J42" s="19"/>
      <c r="K42" s="13"/>
      <c r="O42" s="1"/>
    </row>
    <row r="43" spans="2:22" x14ac:dyDescent="0.2">
      <c r="B43" s="12" t="s">
        <v>20</v>
      </c>
      <c r="C43" s="15" t="s">
        <v>4</v>
      </c>
      <c r="D43" s="19" t="s">
        <v>5</v>
      </c>
      <c r="E43" s="13" t="s">
        <v>6</v>
      </c>
      <c r="F43" s="21"/>
      <c r="H43" s="12" t="s">
        <v>20</v>
      </c>
      <c r="I43" s="15" t="s">
        <v>4</v>
      </c>
      <c r="J43" s="19" t="s">
        <v>5</v>
      </c>
      <c r="K43" s="13" t="s">
        <v>6</v>
      </c>
      <c r="O43" s="26"/>
    </row>
    <row r="44" spans="2:22" x14ac:dyDescent="0.2">
      <c r="B44" s="14">
        <f>'[1]Datové podklady EVs'!J5</f>
        <v>2026</v>
      </c>
      <c r="C44" s="15">
        <f>'[1]Datové podklady EVs'!D43</f>
        <v>133165</v>
      </c>
      <c r="D44" s="19">
        <f>'[1]Datové podklady EVs'!G43</f>
        <v>25049</v>
      </c>
      <c r="E44" s="24">
        <f>'[1]Datové podklady EVs'!F43</f>
        <v>0.23168633689740648</v>
      </c>
      <c r="F44" s="21"/>
      <c r="G44" s="11"/>
      <c r="H44" s="14">
        <f>'[1]Datové podklady EVs'!J5</f>
        <v>2026</v>
      </c>
      <c r="I44" s="15">
        <f>'[1]Datové podklady EVs'!D53</f>
        <v>23659</v>
      </c>
      <c r="J44" s="19">
        <f>'[1]Datové podklady EVs'!G53</f>
        <v>-15008</v>
      </c>
      <c r="K44" s="24">
        <f>'[1]Datové podklady EVs'!F53</f>
        <v>-0.38813458504668064</v>
      </c>
      <c r="L44" s="13"/>
      <c r="M44" s="11"/>
      <c r="O44" s="12"/>
      <c r="P44" s="11"/>
      <c r="Q44" s="11"/>
      <c r="R44" s="13"/>
      <c r="S44" s="11"/>
    </row>
    <row r="45" spans="2:22" x14ac:dyDescent="0.2">
      <c r="B45" s="14">
        <f>'[1]Datové podklady EVs'!J6</f>
        <v>2025</v>
      </c>
      <c r="C45" s="15">
        <f>'[1]Datové podklady EVs'!E43</f>
        <v>108116</v>
      </c>
      <c r="D45" s="18"/>
      <c r="E45" s="18"/>
      <c r="F45" s="21"/>
      <c r="G45" s="27"/>
      <c r="H45" s="14">
        <f>'[1]Datové podklady EVs'!J6</f>
        <v>2025</v>
      </c>
      <c r="I45" s="15">
        <f>'[1]Datové podklady EVs'!E53</f>
        <v>38667</v>
      </c>
      <c r="J45" s="18"/>
      <c r="K45" s="18"/>
      <c r="L45" s="25"/>
      <c r="M45" s="27"/>
      <c r="O45" s="11"/>
      <c r="Q45" s="21"/>
      <c r="R45" s="25"/>
      <c r="S45" s="27"/>
    </row>
    <row r="46" spans="2:22" x14ac:dyDescent="0.2">
      <c r="D46" s="21"/>
      <c r="E46" s="13"/>
      <c r="F46" s="21"/>
      <c r="G46" s="11"/>
      <c r="K46" s="21"/>
      <c r="L46" s="13"/>
      <c r="M46" s="11"/>
      <c r="Q46" s="21"/>
      <c r="R46" s="13"/>
      <c r="S46" s="11"/>
    </row>
    <row r="47" spans="2:22" x14ac:dyDescent="0.2">
      <c r="B47" s="23" t="str">
        <f>'[1]Datové podklady EVs'!G5</f>
        <v>červen</v>
      </c>
      <c r="D47" s="21"/>
      <c r="E47" s="13"/>
      <c r="F47" s="21"/>
      <c r="G47" s="11"/>
      <c r="H47" s="22" t="str">
        <f>'[1]Datové podklady EVs'!G5</f>
        <v>červen</v>
      </c>
      <c r="K47" s="21"/>
      <c r="L47" s="13"/>
      <c r="M47" s="11"/>
      <c r="Q47" s="21"/>
      <c r="R47" s="13"/>
      <c r="S47" s="11"/>
    </row>
    <row r="48" spans="2:22" x14ac:dyDescent="0.2">
      <c r="B48" s="12" t="s">
        <v>3</v>
      </c>
      <c r="C48" s="28" t="s">
        <v>4</v>
      </c>
      <c r="D48" s="29" t="s">
        <v>5</v>
      </c>
      <c r="E48" s="13" t="s">
        <v>6</v>
      </c>
      <c r="F48" s="21"/>
      <c r="G48" s="11"/>
      <c r="H48" s="12" t="s">
        <v>3</v>
      </c>
      <c r="I48" s="28" t="s">
        <v>4</v>
      </c>
      <c r="J48" s="28" t="s">
        <v>5</v>
      </c>
      <c r="K48" s="21" t="s">
        <v>6</v>
      </c>
      <c r="L48" s="13"/>
      <c r="M48" s="11"/>
      <c r="Q48" s="21"/>
      <c r="R48" s="13"/>
      <c r="S48" s="11"/>
    </row>
    <row r="49" spans="2:19" x14ac:dyDescent="0.2">
      <c r="B49" s="14">
        <f>'[1]Datové podklady EVs'!J5</f>
        <v>2026</v>
      </c>
      <c r="C49" s="29">
        <f>'[1]Datové podklady EVs'!L41</f>
        <v>21862</v>
      </c>
      <c r="D49" s="29">
        <f>'[1]Datové podklady EVs'!O41</f>
        <v>3648</v>
      </c>
      <c r="E49" s="24">
        <f>'[1]Datové podklady EVs'!N41</f>
        <v>0.20028549467442636</v>
      </c>
      <c r="F49" s="21"/>
      <c r="G49" s="11"/>
      <c r="H49" s="14">
        <f>'[1]Datové podklady EVs'!J5</f>
        <v>2026</v>
      </c>
      <c r="I49" s="29">
        <f>'[1]Datové podklady EVs'!L51</f>
        <v>3080</v>
      </c>
      <c r="J49" s="29">
        <f>'[1]Datové podklady EVs'!O51</f>
        <v>-406</v>
      </c>
      <c r="K49" s="24">
        <f>'[1]Datové podklady EVs'!N51</f>
        <v>-0.11646586345381527</v>
      </c>
      <c r="L49" s="13"/>
      <c r="M49" s="11"/>
      <c r="Q49" s="21"/>
      <c r="R49" s="13"/>
      <c r="S49" s="11"/>
    </row>
    <row r="50" spans="2:19" x14ac:dyDescent="0.2">
      <c r="B50" s="14">
        <f>'[1]Datové podklady EVs'!J6</f>
        <v>2025</v>
      </c>
      <c r="C50" s="29">
        <f>'[1]Datové podklady EVs'!M41</f>
        <v>18214</v>
      </c>
      <c r="D50" s="18"/>
      <c r="E50" s="18"/>
      <c r="F50" s="21"/>
      <c r="G50" s="11"/>
      <c r="H50" s="14">
        <f>'[1]Datové podklady EVs'!J6</f>
        <v>2025</v>
      </c>
      <c r="I50" s="29">
        <f>'[1]Datové podklady EVs'!M51</f>
        <v>3486</v>
      </c>
      <c r="J50" s="18"/>
      <c r="K50" s="18"/>
      <c r="L50" s="13"/>
      <c r="M50" s="11"/>
      <c r="Q50" s="21"/>
      <c r="R50" s="13"/>
      <c r="S50" s="11"/>
    </row>
    <row r="51" spans="2:19" x14ac:dyDescent="0.2">
      <c r="B51" s="12"/>
      <c r="C51" s="29"/>
      <c r="D51" s="29"/>
      <c r="E51" s="13"/>
      <c r="F51" s="21"/>
      <c r="G51" s="11"/>
      <c r="H51" s="12"/>
      <c r="I51" s="29"/>
      <c r="J51" s="29"/>
      <c r="K51" s="13"/>
      <c r="L51" s="13"/>
      <c r="M51" s="11"/>
      <c r="Q51" s="21"/>
      <c r="R51" s="13"/>
      <c r="S51" s="11"/>
    </row>
    <row r="52" spans="2:19" x14ac:dyDescent="0.2">
      <c r="B52" s="12" t="s">
        <v>19</v>
      </c>
      <c r="C52" s="29" t="s">
        <v>4</v>
      </c>
      <c r="D52" s="29" t="s">
        <v>5</v>
      </c>
      <c r="E52" s="13" t="s">
        <v>6</v>
      </c>
      <c r="F52" s="21"/>
      <c r="G52" s="11"/>
      <c r="H52" s="12" t="s">
        <v>19</v>
      </c>
      <c r="I52" s="29" t="s">
        <v>4</v>
      </c>
      <c r="J52" s="29" t="s">
        <v>5</v>
      </c>
      <c r="K52" s="13" t="s">
        <v>6</v>
      </c>
      <c r="L52" s="13"/>
      <c r="M52" s="11"/>
      <c r="Q52" s="21"/>
      <c r="R52" s="13"/>
      <c r="S52" s="11"/>
    </row>
    <row r="53" spans="2:19" x14ac:dyDescent="0.2">
      <c r="B53" s="14">
        <f>'[1]Datové podklady EVs'!J5</f>
        <v>2026</v>
      </c>
      <c r="C53" s="29">
        <f>'[1]Datové podklady EVs'!L42</f>
        <v>2929</v>
      </c>
      <c r="D53" s="29">
        <f>'[1]Datové podklady EVs'!O42</f>
        <v>523</v>
      </c>
      <c r="E53" s="24">
        <f>'[1]Datové podklady EVs'!N42</f>
        <v>0.21737323358270988</v>
      </c>
      <c r="F53" s="21"/>
      <c r="G53" s="11"/>
      <c r="H53" s="14">
        <f>'[1]Datové podklady EVs'!J5</f>
        <v>2026</v>
      </c>
      <c r="I53" s="29">
        <f>'[1]Datové podklady EVs'!L52</f>
        <v>1495</v>
      </c>
      <c r="J53" s="29">
        <f>'[1]Datové podklady EVs'!O52</f>
        <v>-2454</v>
      </c>
      <c r="K53" s="24">
        <f>'[1]Datové podklady EVs'!N52</f>
        <v>-0.62142314510002539</v>
      </c>
      <c r="L53" s="13"/>
      <c r="M53" s="11"/>
      <c r="Q53" s="21"/>
      <c r="R53" s="13"/>
      <c r="S53" s="11"/>
    </row>
    <row r="54" spans="2:19" x14ac:dyDescent="0.2">
      <c r="B54" s="14">
        <f>'[1]Datové podklady EVs'!J6</f>
        <v>2025</v>
      </c>
      <c r="C54" s="29">
        <f>'[1]Datové podklady EVs'!M42</f>
        <v>2406</v>
      </c>
      <c r="D54" s="18"/>
      <c r="E54" s="18"/>
      <c r="F54" s="21"/>
      <c r="G54" s="11"/>
      <c r="H54" s="14">
        <f>'[1]Datové podklady EVs'!J6</f>
        <v>2025</v>
      </c>
      <c r="I54" s="29">
        <f>'[1]Datové podklady EVs'!M52</f>
        <v>3949</v>
      </c>
      <c r="J54" s="18"/>
      <c r="K54" s="18"/>
      <c r="L54" s="13"/>
      <c r="M54" s="11"/>
      <c r="Q54" s="21"/>
      <c r="R54" s="13"/>
      <c r="S54" s="11"/>
    </row>
    <row r="55" spans="2:19" x14ac:dyDescent="0.2">
      <c r="B55" s="12"/>
      <c r="C55" s="29"/>
      <c r="D55" s="29"/>
      <c r="E55" s="13"/>
      <c r="F55" s="21"/>
      <c r="G55" s="11"/>
      <c r="H55" s="12"/>
      <c r="I55" s="29"/>
      <c r="J55" s="29"/>
      <c r="K55" s="13"/>
      <c r="L55" s="13"/>
      <c r="M55" s="11"/>
      <c r="Q55" s="21"/>
      <c r="R55" s="13"/>
      <c r="S55" s="11"/>
    </row>
    <row r="56" spans="2:19" x14ac:dyDescent="0.2">
      <c r="B56" s="12" t="s">
        <v>20</v>
      </c>
      <c r="C56" s="29" t="s">
        <v>4</v>
      </c>
      <c r="D56" s="29" t="s">
        <v>5</v>
      </c>
      <c r="E56" s="13" t="s">
        <v>6</v>
      </c>
      <c r="F56" s="21"/>
      <c r="G56" s="11"/>
      <c r="H56" s="12" t="s">
        <v>20</v>
      </c>
      <c r="I56" s="29" t="s">
        <v>4</v>
      </c>
      <c r="J56" s="29" t="s">
        <v>5</v>
      </c>
      <c r="K56" s="13" t="s">
        <v>6</v>
      </c>
      <c r="L56" s="13"/>
      <c r="M56" s="11"/>
      <c r="Q56" s="21"/>
      <c r="R56" s="13"/>
      <c r="S56" s="11"/>
    </row>
    <row r="57" spans="2:19" x14ac:dyDescent="0.2">
      <c r="B57" s="14">
        <f>'[1]Datové podklady EVs'!J5</f>
        <v>2026</v>
      </c>
      <c r="C57" s="29">
        <f>'[1]Datové podklady EVs'!L43</f>
        <v>24791</v>
      </c>
      <c r="D57" s="29">
        <f>'[1]Datové podklady EVs'!O43</f>
        <v>4171</v>
      </c>
      <c r="E57" s="24">
        <f>'[1]Datové podklady EVs'!N43</f>
        <v>0.20227934044616869</v>
      </c>
      <c r="F57" s="21"/>
      <c r="G57" s="11"/>
      <c r="H57" s="14">
        <f>'[1]Datové podklady EVs'!J5</f>
        <v>2026</v>
      </c>
      <c r="I57" s="29">
        <f>'[1]Datové podklady EVs'!L53</f>
        <v>4575</v>
      </c>
      <c r="J57" s="29">
        <f>'[1]Datové podklady EVs'!O53</f>
        <v>-2860</v>
      </c>
      <c r="K57" s="24">
        <f>'[1]Datové podklady EVs'!N53</f>
        <v>-0.38466711499663753</v>
      </c>
      <c r="L57" s="13"/>
      <c r="M57" s="11"/>
      <c r="Q57" s="21"/>
      <c r="R57" s="13"/>
      <c r="S57" s="11"/>
    </row>
    <row r="58" spans="2:19" x14ac:dyDescent="0.2">
      <c r="B58" s="14">
        <f>'[1]Datové podklady EVs'!J6</f>
        <v>2025</v>
      </c>
      <c r="C58" s="29">
        <f>'[1]Datové podklady EVs'!M43</f>
        <v>20620</v>
      </c>
      <c r="D58" s="18"/>
      <c r="E58" s="18"/>
      <c r="F58" s="21"/>
      <c r="G58" s="11"/>
      <c r="H58" s="14">
        <f>'[1]Datové podklady EVs'!J6</f>
        <v>2025</v>
      </c>
      <c r="I58" s="29">
        <f>'[1]Datové podklady EVs'!M53</f>
        <v>7435</v>
      </c>
      <c r="J58" s="18"/>
      <c r="K58" s="18"/>
      <c r="L58" s="13"/>
      <c r="M58" s="11"/>
      <c r="Q58" s="21"/>
      <c r="R58" s="13"/>
      <c r="S58" s="11"/>
    </row>
    <row r="59" spans="2:19" x14ac:dyDescent="0.2">
      <c r="C59" s="29"/>
      <c r="D59" s="21"/>
      <c r="E59" s="13"/>
      <c r="F59" s="21"/>
      <c r="G59" s="11"/>
      <c r="K59" s="21"/>
      <c r="L59" s="13"/>
      <c r="M59" s="11"/>
      <c r="Q59" s="21"/>
      <c r="R59" s="13"/>
      <c r="S59" s="11"/>
    </row>
    <row r="60" spans="2:19" x14ac:dyDescent="0.2">
      <c r="B60" s="12"/>
      <c r="D60" s="21"/>
      <c r="E60" s="25"/>
      <c r="F60" s="25"/>
      <c r="G60" s="27"/>
      <c r="I60" s="12"/>
      <c r="K60" s="21"/>
      <c r="L60" s="25"/>
      <c r="M60" s="27"/>
      <c r="O60" s="12"/>
      <c r="Q60" s="21"/>
      <c r="R60" s="25"/>
      <c r="S60" s="27"/>
    </row>
    <row r="61" spans="2:19" x14ac:dyDescent="0.2">
      <c r="B61" s="30" t="s">
        <v>34</v>
      </c>
      <c r="C61" s="31"/>
      <c r="D61" s="32"/>
      <c r="E61" s="32"/>
      <c r="F61" s="32"/>
      <c r="G61" s="33"/>
      <c r="H61" s="31"/>
      <c r="I61" s="34"/>
      <c r="J61" s="31"/>
      <c r="K61" s="32"/>
      <c r="L61" s="32"/>
      <c r="M61" s="33"/>
      <c r="N61" s="31"/>
      <c r="O61" s="34"/>
      <c r="P61" s="31"/>
      <c r="Q61" s="32"/>
      <c r="R61" s="32"/>
      <c r="S61" s="33"/>
    </row>
    <row r="62" spans="2:19" x14ac:dyDescent="0.2">
      <c r="B62" s="35" t="str">
        <f>'[1]Datové podklady EVs'!D5</f>
        <v>leden-červen</v>
      </c>
      <c r="D62" s="21"/>
      <c r="E62" s="21"/>
      <c r="F62" s="21"/>
      <c r="G62" s="27"/>
      <c r="I62" s="36"/>
      <c r="K62" s="21"/>
      <c r="L62" s="21"/>
      <c r="M62" s="27"/>
      <c r="O62" s="36"/>
      <c r="Q62" s="21"/>
      <c r="R62" s="21"/>
      <c r="S62" s="27"/>
    </row>
    <row r="63" spans="2:19" x14ac:dyDescent="0.2">
      <c r="B63" s="12" t="s">
        <v>3</v>
      </c>
      <c r="C63" s="28" t="s">
        <v>4</v>
      </c>
      <c r="D63" s="29" t="s">
        <v>5</v>
      </c>
      <c r="E63" s="25" t="s">
        <v>6</v>
      </c>
      <c r="F63" s="13" t="s">
        <v>7</v>
      </c>
      <c r="G63" s="27"/>
      <c r="H63" t="s">
        <v>8</v>
      </c>
      <c r="I63" s="12" t="s">
        <v>9</v>
      </c>
      <c r="J63" t="s">
        <v>10</v>
      </c>
      <c r="K63" s="21" t="s">
        <v>11</v>
      </c>
      <c r="L63" s="21" t="s">
        <v>12</v>
      </c>
      <c r="M63" s="27" t="s">
        <v>2</v>
      </c>
      <c r="N63" t="s">
        <v>13</v>
      </c>
      <c r="O63" s="12" t="s">
        <v>14</v>
      </c>
      <c r="P63" t="s">
        <v>15</v>
      </c>
      <c r="Q63" s="21" t="s">
        <v>16</v>
      </c>
      <c r="R63" s="21" t="s">
        <v>17</v>
      </c>
      <c r="S63" s="27" t="s">
        <v>18</v>
      </c>
    </row>
    <row r="64" spans="2:19" x14ac:dyDescent="0.2">
      <c r="B64" s="14">
        <f>'[1]Datové podklady EVs'!J5</f>
        <v>2026</v>
      </c>
      <c r="C64" s="29">
        <f>'[1]Datové podklady EVs'!D111</f>
        <v>130356</v>
      </c>
      <c r="D64" s="29">
        <f>'[1]Datové podklady EVs'!G111</f>
        <v>16176</v>
      </c>
      <c r="E64" s="37">
        <f>'[1]Datové podklady EVs'!F111</f>
        <v>0.1416710457172885</v>
      </c>
      <c r="F64" s="38">
        <f>'[1]Datové podklady EVs'!Q111</f>
        <v>0.16640858672188258</v>
      </c>
      <c r="G64" s="27"/>
      <c r="H64" s="39" cm="1">
        <f t="array" ref="H64:S64">'[1]Datové podklady EVs'!D145:O145</f>
        <v>10</v>
      </c>
      <c r="I64" s="40">
        <v>55</v>
      </c>
      <c r="J64" s="39">
        <v>70</v>
      </c>
      <c r="K64" s="39">
        <v>86</v>
      </c>
      <c r="L64" s="39">
        <v>112</v>
      </c>
      <c r="M64" s="41">
        <v>157</v>
      </c>
      <c r="N64" s="39">
        <v>0</v>
      </c>
      <c r="O64" s="40">
        <v>0</v>
      </c>
      <c r="P64" s="39">
        <v>0</v>
      </c>
      <c r="Q64" s="39">
        <v>0</v>
      </c>
      <c r="R64" s="39">
        <v>0</v>
      </c>
      <c r="S64" s="41">
        <v>0</v>
      </c>
    </row>
    <row r="65" spans="2:22" x14ac:dyDescent="0.2">
      <c r="B65" s="14">
        <f>'[1]Datové podklady EVs'!J6</f>
        <v>2025</v>
      </c>
      <c r="C65" s="29">
        <f>'[1]Datové podklady EVs'!E111</f>
        <v>114180</v>
      </c>
      <c r="D65" s="42"/>
      <c r="E65" s="18"/>
      <c r="F65" s="18"/>
      <c r="G65" s="27"/>
      <c r="H65" s="39" cm="1">
        <f t="array" ref="H65:S65">'[1]Datové podklady EVs'!D149:O149</f>
        <v>31</v>
      </c>
      <c r="I65" s="39">
        <v>62</v>
      </c>
      <c r="J65" s="39">
        <v>107</v>
      </c>
      <c r="K65" s="39">
        <v>147</v>
      </c>
      <c r="L65" s="39">
        <v>215</v>
      </c>
      <c r="M65" s="41">
        <v>249</v>
      </c>
      <c r="N65" s="39">
        <v>0</v>
      </c>
      <c r="O65" s="39">
        <v>0</v>
      </c>
      <c r="P65" s="39">
        <v>0</v>
      </c>
      <c r="Q65" s="39">
        <v>0</v>
      </c>
      <c r="R65" s="39">
        <v>0</v>
      </c>
      <c r="S65" s="41">
        <v>0</v>
      </c>
    </row>
    <row r="66" spans="2:22" x14ac:dyDescent="0.2">
      <c r="B66" s="12"/>
      <c r="D66" s="21"/>
      <c r="E66" s="21"/>
      <c r="F66" s="21"/>
      <c r="G66" s="27"/>
      <c r="I66" s="12"/>
      <c r="K66" s="21"/>
      <c r="L66" s="21"/>
      <c r="M66" s="27"/>
      <c r="O66" s="12"/>
      <c r="Q66" s="21"/>
      <c r="R66" s="21"/>
      <c r="S66" s="27"/>
    </row>
    <row r="67" spans="2:22" x14ac:dyDescent="0.2">
      <c r="B67" s="20" t="str">
        <f>'[1]Datové podklady EVs'!G5</f>
        <v>červen</v>
      </c>
      <c r="D67" s="21"/>
      <c r="E67" s="21"/>
      <c r="F67" s="21"/>
      <c r="G67" s="27"/>
      <c r="I67" s="12"/>
      <c r="K67" s="21"/>
      <c r="L67" s="21"/>
      <c r="M67" s="27"/>
      <c r="O67" s="12"/>
      <c r="Q67" s="21"/>
      <c r="R67" s="21"/>
      <c r="S67" s="27"/>
    </row>
    <row r="68" spans="2:22" x14ac:dyDescent="0.2">
      <c r="B68" s="12" t="s">
        <v>3</v>
      </c>
      <c r="C68" s="28" t="s">
        <v>4</v>
      </c>
      <c r="D68" s="29" t="s">
        <v>5</v>
      </c>
      <c r="E68" s="25" t="s">
        <v>6</v>
      </c>
      <c r="F68" s="13" t="s">
        <v>7</v>
      </c>
      <c r="G68" s="27"/>
      <c r="H68" t="s">
        <v>8</v>
      </c>
      <c r="I68" s="12" t="s">
        <v>22</v>
      </c>
      <c r="J68" t="s">
        <v>23</v>
      </c>
      <c r="K68" s="21" t="s">
        <v>24</v>
      </c>
      <c r="L68" s="21" t="s">
        <v>25</v>
      </c>
      <c r="M68" s="27" t="s">
        <v>21</v>
      </c>
      <c r="N68" t="s">
        <v>26</v>
      </c>
      <c r="O68" s="12" t="s">
        <v>27</v>
      </c>
      <c r="P68" t="s">
        <v>28</v>
      </c>
      <c r="Q68" s="21" t="s">
        <v>29</v>
      </c>
      <c r="R68" s="21" t="s">
        <v>30</v>
      </c>
      <c r="S68" s="27" t="s">
        <v>31</v>
      </c>
    </row>
    <row r="69" spans="2:22" x14ac:dyDescent="0.2">
      <c r="B69" s="14">
        <f>'[1]Datové podklady EVs'!J5</f>
        <v>2026</v>
      </c>
      <c r="C69" s="29">
        <f>'[1]Datové podklady EVs'!L111</f>
        <v>24987</v>
      </c>
      <c r="D69" s="29">
        <f>'[1]Datové podklady EVs'!O111</f>
        <v>3253</v>
      </c>
      <c r="E69" s="37">
        <f>'[1]Datové podklady EVs'!N111</f>
        <v>0.14967332290420532</v>
      </c>
      <c r="F69" s="38">
        <f>'[1]Datové podklady EVs'!T111</f>
        <v>0.17687156690639333</v>
      </c>
      <c r="G69" s="27"/>
      <c r="H69" s="39" cm="1">
        <f t="array" ref="H69:S69">'[1]Datové podklady EVs'!R145:AC145</f>
        <v>10</v>
      </c>
      <c r="I69" s="40">
        <v>45</v>
      </c>
      <c r="J69" s="39">
        <v>15</v>
      </c>
      <c r="K69" s="39">
        <v>16</v>
      </c>
      <c r="L69" s="39">
        <v>26</v>
      </c>
      <c r="M69" s="41">
        <v>45</v>
      </c>
      <c r="N69" s="39">
        <v>0</v>
      </c>
      <c r="O69" s="40">
        <v>0</v>
      </c>
      <c r="P69" s="39">
        <v>0</v>
      </c>
      <c r="Q69" s="39">
        <v>0</v>
      </c>
      <c r="R69" s="39">
        <v>0</v>
      </c>
      <c r="S69" s="41">
        <v>0</v>
      </c>
      <c r="T69" s="11"/>
      <c r="U69" s="11"/>
    </row>
    <row r="70" spans="2:22" ht="16.25" customHeight="1" x14ac:dyDescent="0.2">
      <c r="B70" s="14">
        <f>'[1]Datové podklady EVs'!J6</f>
        <v>2025</v>
      </c>
      <c r="C70" s="29">
        <f>'[1]Datové podklady EVs'!M111</f>
        <v>21734</v>
      </c>
      <c r="D70" s="42"/>
      <c r="E70" s="18"/>
      <c r="F70" s="18"/>
      <c r="G70" s="27"/>
      <c r="H70" s="39" cm="1">
        <f t="array" ref="H70:S70">'[1]Datové podklady EVs'!R149:AC149</f>
        <v>31</v>
      </c>
      <c r="I70" s="40">
        <v>31</v>
      </c>
      <c r="J70" s="39">
        <v>45</v>
      </c>
      <c r="K70" s="39">
        <v>40</v>
      </c>
      <c r="L70" s="39">
        <v>68</v>
      </c>
      <c r="M70" s="41">
        <v>34</v>
      </c>
      <c r="N70" s="39">
        <v>0</v>
      </c>
      <c r="O70" s="40">
        <v>0</v>
      </c>
      <c r="P70" s="39">
        <v>0</v>
      </c>
      <c r="Q70" s="39">
        <v>0</v>
      </c>
      <c r="R70" s="39">
        <v>0</v>
      </c>
      <c r="S70" s="41">
        <v>0</v>
      </c>
      <c r="V70" s="17"/>
    </row>
    <row r="71" spans="2:22" ht="16.25" customHeight="1" x14ac:dyDescent="0.2">
      <c r="B71" s="12"/>
      <c r="D71" s="21"/>
      <c r="E71" s="21"/>
      <c r="F71" s="21"/>
      <c r="G71" s="27"/>
      <c r="I71" s="12"/>
      <c r="K71" s="21"/>
      <c r="L71" s="21"/>
      <c r="M71" s="27"/>
      <c r="O71" s="12"/>
      <c r="Q71" s="21"/>
      <c r="R71" s="21"/>
      <c r="S71" s="27"/>
      <c r="V71" s="17"/>
    </row>
    <row r="72" spans="2:22" x14ac:dyDescent="0.2">
      <c r="B72" s="12"/>
      <c r="D72" s="21"/>
      <c r="E72" s="21"/>
      <c r="F72" s="21"/>
      <c r="G72" s="27"/>
      <c r="I72" s="12"/>
      <c r="K72" s="21"/>
      <c r="L72" s="21"/>
      <c r="M72" s="27"/>
      <c r="O72" s="12"/>
      <c r="Q72" s="21"/>
      <c r="R72" s="21"/>
      <c r="S72" s="27"/>
    </row>
    <row r="73" spans="2:22" x14ac:dyDescent="0.2">
      <c r="B73" s="43" t="s">
        <v>35</v>
      </c>
      <c r="D73" s="21"/>
      <c r="E73" s="21"/>
      <c r="F73" s="21"/>
      <c r="G73" s="27"/>
      <c r="H73" s="44" t="s">
        <v>36</v>
      </c>
      <c r="I73" s="12"/>
      <c r="K73" s="21"/>
      <c r="L73" s="21"/>
      <c r="M73" s="27"/>
      <c r="N73" s="44"/>
      <c r="O73" s="12"/>
      <c r="Q73" s="21"/>
      <c r="R73" s="21"/>
      <c r="S73" s="27"/>
    </row>
    <row r="74" spans="2:22" x14ac:dyDescent="0.2">
      <c r="B74" s="20" t="str">
        <f>'[1]Datové podklady EVs'!D5</f>
        <v>leden-červen</v>
      </c>
      <c r="D74" s="21"/>
      <c r="E74" s="21"/>
      <c r="F74" s="21"/>
      <c r="G74" s="27"/>
      <c r="H74" s="23" t="str">
        <f>'[1]Datové podklady EVs'!D5</f>
        <v>leden-červen</v>
      </c>
      <c r="I74" s="12"/>
      <c r="K74" s="21"/>
      <c r="L74" s="21"/>
      <c r="M74" s="27"/>
      <c r="O74" s="12"/>
      <c r="Q74" s="21"/>
      <c r="R74" s="21"/>
      <c r="S74" s="27"/>
    </row>
    <row r="75" spans="2:22" x14ac:dyDescent="0.2">
      <c r="B75" s="12" t="s">
        <v>3</v>
      </c>
      <c r="C75" s="28" t="s">
        <v>4</v>
      </c>
      <c r="D75" s="29" t="s">
        <v>5</v>
      </c>
      <c r="E75" s="25" t="s">
        <v>6</v>
      </c>
      <c r="F75" s="21"/>
      <c r="G75" s="27"/>
      <c r="H75" t="s">
        <v>3</v>
      </c>
      <c r="I75" s="11" t="s">
        <v>4</v>
      </c>
      <c r="J75" s="28" t="s">
        <v>5</v>
      </c>
      <c r="K75" s="25" t="s">
        <v>6</v>
      </c>
      <c r="L75" s="21"/>
      <c r="M75" s="27"/>
      <c r="N75" s="44"/>
      <c r="O75" s="12"/>
      <c r="Q75" s="21"/>
      <c r="R75" s="21"/>
      <c r="S75" s="27"/>
    </row>
    <row r="76" spans="2:22" x14ac:dyDescent="0.2">
      <c r="B76" s="14">
        <f>'[1]Datové podklady EVs'!J5</f>
        <v>2026</v>
      </c>
      <c r="C76" s="28">
        <f>'[1]Datové podklady EVs'!D71</f>
        <v>37</v>
      </c>
      <c r="D76" s="29">
        <f>'[1]Datové podklady EVs'!G71</f>
        <v>8</v>
      </c>
      <c r="E76" s="37">
        <f>'[1]Datové podklady EVs'!F71</f>
        <v>0.27586206896551735</v>
      </c>
      <c r="F76" s="21"/>
      <c r="G76" s="27"/>
      <c r="H76" s="14">
        <f>'[1]Datové podklady EVs'!J5</f>
        <v>2026</v>
      </c>
      <c r="I76" s="11">
        <f>'[1]Datové podklady EVs'!D79</f>
        <v>120</v>
      </c>
      <c r="J76" s="28">
        <f>'[1]Datové podklady EVs'!G79</f>
        <v>-100</v>
      </c>
      <c r="K76" s="38">
        <f>'[1]Datové podklady EVs'!F79</f>
        <v>-0.45454545454545459</v>
      </c>
      <c r="L76" s="21"/>
      <c r="M76" s="27"/>
      <c r="O76" s="12"/>
      <c r="Q76" s="21"/>
      <c r="R76" s="21"/>
      <c r="S76" s="27"/>
    </row>
    <row r="77" spans="2:22" x14ac:dyDescent="0.2">
      <c r="B77" s="14">
        <f>'[1]Datové podklady EVs'!J6</f>
        <v>2025</v>
      </c>
      <c r="C77" s="28">
        <f>'[1]Datové podklady EVs'!E71</f>
        <v>29</v>
      </c>
      <c r="D77" s="18"/>
      <c r="E77" s="18"/>
      <c r="F77" s="21"/>
      <c r="G77" s="27"/>
      <c r="H77" s="14">
        <f>'[1]Datové podklady EVs'!J6</f>
        <v>2025</v>
      </c>
      <c r="I77" s="11">
        <f>'[1]Datové podklady EVs'!E79</f>
        <v>220</v>
      </c>
      <c r="J77" s="18"/>
      <c r="K77" s="18"/>
      <c r="L77" s="21"/>
      <c r="M77" s="27"/>
      <c r="N77" s="44"/>
      <c r="O77" s="12"/>
      <c r="Q77" s="21"/>
      <c r="R77" s="21"/>
      <c r="S77" s="27"/>
    </row>
    <row r="78" spans="2:22" x14ac:dyDescent="0.2">
      <c r="B78" s="12"/>
      <c r="C78" s="28"/>
      <c r="D78" s="29"/>
      <c r="E78" s="21"/>
      <c r="F78" s="21"/>
      <c r="G78" s="27"/>
      <c r="I78" s="11"/>
      <c r="J78" s="28"/>
      <c r="K78" s="21"/>
      <c r="L78" s="21"/>
      <c r="M78" s="27"/>
      <c r="O78" s="12"/>
      <c r="Q78" s="21"/>
      <c r="R78" s="21"/>
      <c r="S78" s="27"/>
    </row>
    <row r="79" spans="2:22" x14ac:dyDescent="0.2">
      <c r="B79" s="20" t="str">
        <f>'[1]Datové podklady EVs'!G5</f>
        <v>červen</v>
      </c>
      <c r="C79" s="28"/>
      <c r="D79" s="29"/>
      <c r="E79" s="21"/>
      <c r="F79" s="21"/>
      <c r="G79" s="27"/>
      <c r="H79" s="23" t="str">
        <f>'[1]Datové podklady EVs'!D5</f>
        <v>leden-červen</v>
      </c>
      <c r="I79" s="11"/>
      <c r="J79" s="28"/>
      <c r="K79" s="21"/>
      <c r="L79" s="21"/>
      <c r="M79" s="27"/>
      <c r="N79" s="44"/>
      <c r="O79" s="12"/>
      <c r="Q79" s="21"/>
      <c r="R79" s="21"/>
      <c r="S79" s="27"/>
    </row>
    <row r="80" spans="2:22" x14ac:dyDescent="0.2">
      <c r="B80" s="14" t="s">
        <v>3</v>
      </c>
      <c r="C80" s="28" t="s">
        <v>4</v>
      </c>
      <c r="D80" s="29" t="s">
        <v>5</v>
      </c>
      <c r="E80" s="25" t="s">
        <v>6</v>
      </c>
      <c r="F80" s="21"/>
      <c r="G80" s="27"/>
      <c r="H80" t="s">
        <v>3</v>
      </c>
      <c r="I80" s="11" t="s">
        <v>4</v>
      </c>
      <c r="J80" s="28" t="s">
        <v>5</v>
      </c>
      <c r="K80" s="25" t="s">
        <v>6</v>
      </c>
      <c r="L80" s="21"/>
      <c r="M80" s="27"/>
      <c r="O80" s="12"/>
      <c r="Q80" s="21"/>
      <c r="R80" s="21"/>
      <c r="S80" s="27"/>
    </row>
    <row r="81" spans="2:22" x14ac:dyDescent="0.2">
      <c r="B81" s="14">
        <f>'[1]Datové podklady EVs'!J5</f>
        <v>2026</v>
      </c>
      <c r="C81" s="28">
        <f>'[1]Datové podklady EVs'!L71</f>
        <v>2</v>
      </c>
      <c r="D81" s="29">
        <f>'[1]Datové podklady EVs'!O71</f>
        <v>-5</v>
      </c>
      <c r="E81" s="37">
        <f>'[1]Datové podklady EVs'!N71</f>
        <v>-0.7142857142857143</v>
      </c>
      <c r="F81" s="21"/>
      <c r="G81" s="27"/>
      <c r="H81" s="45">
        <f>'[1]Datové podklady EVs'!J5</f>
        <v>2026</v>
      </c>
      <c r="I81" s="11">
        <f>'[1]Datové podklady EVs'!L79</f>
        <v>43</v>
      </c>
      <c r="J81" s="28">
        <f>'[1]Datové podklady EVs'!O79</f>
        <v>16</v>
      </c>
      <c r="K81" s="38">
        <f>'[1]Datové podklady EVs'!N79</f>
        <v>0.59259259259259256</v>
      </c>
      <c r="L81" s="21"/>
      <c r="M81" s="27"/>
      <c r="N81" s="44"/>
      <c r="O81" s="12"/>
      <c r="Q81" s="21"/>
      <c r="R81" s="21"/>
      <c r="S81" s="27"/>
    </row>
    <row r="82" spans="2:22" x14ac:dyDescent="0.2">
      <c r="B82" s="14">
        <f>'[1]Datové podklady EVs'!J6</f>
        <v>2025</v>
      </c>
      <c r="C82" s="28">
        <f>'[1]Datové podklady EVs'!M71</f>
        <v>7</v>
      </c>
      <c r="D82" s="18"/>
      <c r="E82" s="18"/>
      <c r="F82" s="21"/>
      <c r="G82" s="27"/>
      <c r="H82" s="45">
        <f>'[1]Datové podklady EVs'!J6</f>
        <v>2025</v>
      </c>
      <c r="I82" s="11">
        <f>'[1]Datové podklady EVs'!M79</f>
        <v>27</v>
      </c>
      <c r="J82" s="18"/>
      <c r="K82" s="18"/>
      <c r="L82" s="21"/>
      <c r="M82" s="27"/>
      <c r="O82" s="12"/>
      <c r="Q82" s="21"/>
      <c r="R82" s="21"/>
      <c r="S82" s="27"/>
    </row>
    <row r="83" spans="2:22" ht="16.25" customHeight="1" x14ac:dyDescent="0.2">
      <c r="B83" s="12"/>
      <c r="C83" s="28"/>
      <c r="D83" s="29"/>
      <c r="E83" s="21"/>
      <c r="F83" s="21"/>
      <c r="G83" s="27"/>
      <c r="I83" s="12"/>
      <c r="K83" s="21"/>
      <c r="L83" s="21"/>
      <c r="M83" s="27"/>
      <c r="N83" s="44"/>
      <c r="O83" s="12"/>
      <c r="Q83" s="21"/>
      <c r="R83" s="21"/>
      <c r="S83" s="27"/>
      <c r="V83" s="17"/>
    </row>
    <row r="84" spans="2:22" ht="16.25" customHeight="1" x14ac:dyDescent="0.2">
      <c r="B84" s="14"/>
      <c r="D84" s="21"/>
      <c r="E84" s="21"/>
      <c r="F84" s="21"/>
      <c r="G84" s="27"/>
      <c r="I84" s="12"/>
      <c r="K84" s="21"/>
      <c r="L84" s="21"/>
      <c r="M84" s="27"/>
      <c r="O84" s="12"/>
      <c r="Q84" s="21"/>
      <c r="R84" s="21"/>
      <c r="S84" s="27"/>
      <c r="V84" s="17"/>
    </row>
    <row r="85" spans="2:22" ht="16.25" customHeight="1" x14ac:dyDescent="0.2">
      <c r="B85" s="46" t="s">
        <v>37</v>
      </c>
      <c r="C85" s="31"/>
      <c r="D85" s="32"/>
      <c r="E85" s="32"/>
      <c r="F85" s="32"/>
      <c r="G85" s="33"/>
      <c r="H85" s="31"/>
      <c r="I85" s="34"/>
      <c r="J85" s="31"/>
      <c r="K85" s="32"/>
      <c r="L85" s="32"/>
      <c r="M85" s="33"/>
      <c r="N85" s="31"/>
      <c r="O85" s="34"/>
      <c r="P85" s="31"/>
      <c r="Q85" s="32"/>
      <c r="R85" s="32"/>
      <c r="S85" s="33"/>
      <c r="V85" s="17"/>
    </row>
    <row r="86" spans="2:22" ht="16.25" customHeight="1" x14ac:dyDescent="0.2">
      <c r="B86" s="47" t="str">
        <f>'[1]Datové podklady EVs'!D5</f>
        <v>leden-červen</v>
      </c>
      <c r="D86" s="21"/>
      <c r="E86" s="21"/>
      <c r="F86" s="21"/>
      <c r="G86" s="27"/>
      <c r="I86" s="12"/>
      <c r="K86" s="21"/>
      <c r="L86" s="21"/>
      <c r="M86" s="27"/>
      <c r="O86" s="12"/>
      <c r="Q86" s="21"/>
      <c r="R86" s="21"/>
      <c r="S86" s="27"/>
      <c r="V86" s="17"/>
    </row>
    <row r="87" spans="2:22" ht="16.25" customHeight="1" x14ac:dyDescent="0.2">
      <c r="B87" s="14" t="s">
        <v>3</v>
      </c>
      <c r="C87" t="s">
        <v>4</v>
      </c>
      <c r="D87" s="21" t="s">
        <v>5</v>
      </c>
      <c r="E87" s="25" t="s">
        <v>6</v>
      </c>
      <c r="F87" s="13" t="s">
        <v>7</v>
      </c>
      <c r="G87" s="27"/>
      <c r="H87" t="s">
        <v>8</v>
      </c>
      <c r="I87" s="12" t="s">
        <v>9</v>
      </c>
      <c r="J87" t="s">
        <v>10</v>
      </c>
      <c r="K87" s="21" t="s">
        <v>11</v>
      </c>
      <c r="L87" s="21" t="s">
        <v>12</v>
      </c>
      <c r="M87" s="27" t="s">
        <v>2</v>
      </c>
      <c r="N87" t="s">
        <v>13</v>
      </c>
      <c r="O87" s="12" t="s">
        <v>14</v>
      </c>
      <c r="P87" t="s">
        <v>15</v>
      </c>
      <c r="Q87" s="21" t="s">
        <v>16</v>
      </c>
      <c r="R87" s="21" t="s">
        <v>17</v>
      </c>
      <c r="S87" s="27" t="s">
        <v>18</v>
      </c>
      <c r="V87" s="17"/>
    </row>
    <row r="88" spans="2:22" ht="16.25" customHeight="1" x14ac:dyDescent="0.2">
      <c r="B88" s="14">
        <f>'[1]Datové podklady EVs'!J5</f>
        <v>2026</v>
      </c>
      <c r="C88" s="29">
        <f>'[1]Datové podklady EVs'!D111</f>
        <v>130356</v>
      </c>
      <c r="D88" s="29">
        <f>'[1]Datové podklady EVs'!G111</f>
        <v>16176</v>
      </c>
      <c r="E88" s="37">
        <f>'[1]Datové podklady EVs'!F111</f>
        <v>0.1416710457172885</v>
      </c>
      <c r="F88" s="38">
        <f>'[1]Datové podklady EVs'!Q111</f>
        <v>0.16640858672188258</v>
      </c>
      <c r="G88" s="27"/>
      <c r="H88" s="13" cm="1">
        <f t="array" ref="H88:S88">'[1]Datové podklady EVs'!D160:O160</f>
        <v>20859</v>
      </c>
      <c r="I88" s="13">
        <v>42267</v>
      </c>
      <c r="J88" s="13">
        <v>65809</v>
      </c>
      <c r="K88" s="13">
        <v>87201</v>
      </c>
      <c r="L88" s="13">
        <v>105369</v>
      </c>
      <c r="M88" s="48">
        <v>130356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48">
        <v>0</v>
      </c>
      <c r="T88" s="21"/>
      <c r="V88" s="17"/>
    </row>
    <row r="89" spans="2:22" ht="16.25" customHeight="1" x14ac:dyDescent="0.2">
      <c r="B89" s="14">
        <f>'[1]Datové podklady EVs'!J6</f>
        <v>2025</v>
      </c>
      <c r="C89" s="29">
        <f>'[1]Datové podklady EVs'!E111</f>
        <v>114180</v>
      </c>
      <c r="D89" s="42"/>
      <c r="E89" s="18"/>
      <c r="F89" s="18"/>
      <c r="G89" s="27"/>
      <c r="H89" s="13" cm="1">
        <f t="array" ref="H89:S89">'[1]Datové podklady EVs'!D165:O165</f>
        <v>11458</v>
      </c>
      <c r="I89" s="13">
        <v>30594</v>
      </c>
      <c r="J89" s="13">
        <v>50484</v>
      </c>
      <c r="K89" s="13">
        <v>71465</v>
      </c>
      <c r="L89" s="13">
        <v>92446</v>
      </c>
      <c r="M89" s="48">
        <v>114180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48">
        <v>0</v>
      </c>
      <c r="T89" s="21"/>
      <c r="V89" s="17"/>
    </row>
    <row r="90" spans="2:22" ht="16.25" customHeight="1" x14ac:dyDescent="0.2">
      <c r="B90" s="14"/>
      <c r="C90" s="29"/>
      <c r="D90" s="29"/>
      <c r="E90" s="21"/>
      <c r="F90" s="21"/>
      <c r="G90" s="27"/>
      <c r="I90" s="12"/>
      <c r="K90" s="21"/>
      <c r="L90" s="21"/>
      <c r="M90" s="27"/>
      <c r="O90" s="12"/>
      <c r="Q90" s="21"/>
      <c r="R90" s="21"/>
      <c r="S90" s="27"/>
      <c r="V90" s="17"/>
    </row>
    <row r="91" spans="2:22" ht="16.25" customHeight="1" x14ac:dyDescent="0.2">
      <c r="B91" s="14" t="s">
        <v>19</v>
      </c>
      <c r="C91" s="29" t="s">
        <v>4</v>
      </c>
      <c r="D91" s="29" t="s">
        <v>5</v>
      </c>
      <c r="E91" s="25" t="s">
        <v>6</v>
      </c>
      <c r="F91" s="13" t="s">
        <v>7</v>
      </c>
      <c r="G91" s="27"/>
      <c r="H91" t="s">
        <v>8</v>
      </c>
      <c r="I91" s="12" t="s">
        <v>9</v>
      </c>
      <c r="J91" t="s">
        <v>10</v>
      </c>
      <c r="K91" s="21" t="s">
        <v>11</v>
      </c>
      <c r="L91" s="21" t="s">
        <v>12</v>
      </c>
      <c r="M91" s="27" t="s">
        <v>2</v>
      </c>
      <c r="N91" t="s">
        <v>13</v>
      </c>
      <c r="O91" s="12" t="s">
        <v>14</v>
      </c>
      <c r="P91" t="s">
        <v>15</v>
      </c>
      <c r="Q91" s="21" t="s">
        <v>16</v>
      </c>
      <c r="R91" s="21" t="s">
        <v>17</v>
      </c>
      <c r="S91" s="27" t="s">
        <v>18</v>
      </c>
      <c r="V91" s="17"/>
    </row>
    <row r="92" spans="2:22" ht="16.25" customHeight="1" x14ac:dyDescent="0.2">
      <c r="B92" s="14">
        <f>'[1]Datové podklady EVs'!J5</f>
        <v>2026</v>
      </c>
      <c r="C92" s="49">
        <f>'[1]Datové podklady EVs'!D112</f>
        <v>26625</v>
      </c>
      <c r="D92" s="49">
        <f>'[1]Datové podklady EVs'!G112</f>
        <v>-6227</v>
      </c>
      <c r="E92" s="50">
        <f>'[1]Datové podklady EVs'!F112</f>
        <v>-0.18954705953975404</v>
      </c>
      <c r="F92" s="50">
        <f>'[1]Datové podklady EVs'!Q112</f>
        <v>3.3988681928489091E-2</v>
      </c>
      <c r="G92" s="27"/>
      <c r="H92" s="13" cm="1">
        <f t="array" ref="H92:S92">'[1]Datové podklady EVs'!D161:O161</f>
        <v>4101</v>
      </c>
      <c r="I92" s="13">
        <v>8821</v>
      </c>
      <c r="J92" s="13">
        <v>13453</v>
      </c>
      <c r="K92" s="13">
        <v>17933</v>
      </c>
      <c r="L92" s="13">
        <v>22201</v>
      </c>
      <c r="M92" s="48">
        <v>26625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48">
        <v>0</v>
      </c>
      <c r="V92" s="17"/>
    </row>
    <row r="93" spans="2:22" ht="16.25" customHeight="1" x14ac:dyDescent="0.2">
      <c r="B93" s="14">
        <f>'[1]Datové podklady EVs'!J6</f>
        <v>2025</v>
      </c>
      <c r="C93" s="49">
        <f>'[1]Datové podklady EVs'!E112</f>
        <v>32852</v>
      </c>
      <c r="D93" s="51"/>
      <c r="E93" s="52"/>
      <c r="F93" s="52"/>
      <c r="G93" s="27"/>
      <c r="H93" s="13" cm="1">
        <f t="array" ref="H93:S93">'[1]Datové podklady EVs'!D166:O166</f>
        <v>4490</v>
      </c>
      <c r="I93" s="13">
        <v>9058</v>
      </c>
      <c r="J93" s="13">
        <v>14579</v>
      </c>
      <c r="K93" s="13">
        <v>20732</v>
      </c>
      <c r="L93" s="13">
        <v>26497</v>
      </c>
      <c r="M93" s="48">
        <v>32852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48">
        <v>0</v>
      </c>
      <c r="V93" s="17"/>
    </row>
    <row r="94" spans="2:22" ht="16.25" customHeight="1" x14ac:dyDescent="0.2">
      <c r="B94" s="14"/>
      <c r="C94" s="29"/>
      <c r="D94" s="29"/>
      <c r="E94" s="21"/>
      <c r="F94" s="21"/>
      <c r="G94" s="27"/>
      <c r="I94" s="12"/>
      <c r="K94" s="21"/>
      <c r="L94" s="21"/>
      <c r="M94" s="27"/>
      <c r="O94" s="12"/>
      <c r="Q94" s="21"/>
      <c r="R94" s="21"/>
      <c r="S94" s="27"/>
      <c r="V94" s="17"/>
    </row>
    <row r="95" spans="2:22" ht="16.25" customHeight="1" x14ac:dyDescent="0.2">
      <c r="B95" s="14" t="s">
        <v>20</v>
      </c>
      <c r="C95" s="29" t="s">
        <v>4</v>
      </c>
      <c r="D95" s="29" t="s">
        <v>5</v>
      </c>
      <c r="E95" s="25" t="s">
        <v>6</v>
      </c>
      <c r="F95" s="13" t="s">
        <v>7</v>
      </c>
      <c r="G95" s="27"/>
      <c r="H95" t="s">
        <v>8</v>
      </c>
      <c r="I95" s="12" t="s">
        <v>9</v>
      </c>
      <c r="J95" t="s">
        <v>10</v>
      </c>
      <c r="K95" s="21" t="s">
        <v>11</v>
      </c>
      <c r="L95" s="21" t="s">
        <v>12</v>
      </c>
      <c r="M95" s="27" t="s">
        <v>2</v>
      </c>
      <c r="N95" t="s">
        <v>13</v>
      </c>
      <c r="O95" s="12" t="s">
        <v>14</v>
      </c>
      <c r="P95" t="s">
        <v>15</v>
      </c>
      <c r="Q95" s="21" t="s">
        <v>16</v>
      </c>
      <c r="R95" s="21" t="s">
        <v>17</v>
      </c>
      <c r="S95" s="27" t="s">
        <v>18</v>
      </c>
      <c r="V95" s="17"/>
    </row>
    <row r="96" spans="2:22" ht="16.25" customHeight="1" x14ac:dyDescent="0.2">
      <c r="B96" s="14">
        <f>'[1]Datové podklady EVs'!J5</f>
        <v>2026</v>
      </c>
      <c r="C96" s="49">
        <f>'[1]Datové podklady EVs'!D113</f>
        <v>156981</v>
      </c>
      <c r="D96" s="49">
        <f>'[1]Datové podklady EVs'!G113</f>
        <v>9949</v>
      </c>
      <c r="E96" s="53">
        <f>'[1]Datové podklady EVs'!F113</f>
        <v>6.76655421948964E-2</v>
      </c>
      <c r="F96" s="50">
        <f>'[1]Datové podklady EVs'!Q113</f>
        <v>0.20039726865037166</v>
      </c>
      <c r="G96" s="27"/>
      <c r="H96" s="13" cm="1">
        <f t="array" ref="H96:S96">'[1]Datové podklady EVs'!D162:O162</f>
        <v>24960</v>
      </c>
      <c r="I96" s="13">
        <v>51088</v>
      </c>
      <c r="J96" s="13">
        <v>79262</v>
      </c>
      <c r="K96" s="13">
        <v>105134</v>
      </c>
      <c r="L96" s="13">
        <v>127570</v>
      </c>
      <c r="M96" s="48">
        <v>156981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48">
        <v>0</v>
      </c>
      <c r="V96" s="17"/>
    </row>
    <row r="97" spans="2:22" ht="16.25" customHeight="1" x14ac:dyDescent="0.2">
      <c r="B97" s="14">
        <f>'[1]Datové podklady EVs'!J6</f>
        <v>2025</v>
      </c>
      <c r="C97" s="49">
        <f>'[1]Datové podklady EVs'!E113</f>
        <v>147032</v>
      </c>
      <c r="D97" s="51"/>
      <c r="E97" s="52"/>
      <c r="F97" s="52"/>
      <c r="G97" s="27"/>
      <c r="H97" s="13" cm="1">
        <f t="array" ref="H97:S97">'[1]Datové podklady EVs'!D167:O167</f>
        <v>15948</v>
      </c>
      <c r="I97" s="13">
        <v>39652</v>
      </c>
      <c r="J97" s="13">
        <v>65063</v>
      </c>
      <c r="K97" s="13">
        <v>92197</v>
      </c>
      <c r="L97" s="13">
        <v>118943</v>
      </c>
      <c r="M97" s="48">
        <v>147032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48">
        <v>0</v>
      </c>
      <c r="V97" s="17"/>
    </row>
    <row r="98" spans="2:22" ht="16.25" customHeight="1" x14ac:dyDescent="0.2">
      <c r="B98" s="14"/>
      <c r="C98" s="29"/>
      <c r="D98" s="29"/>
      <c r="E98" s="21"/>
      <c r="F98" s="21"/>
      <c r="G98" s="27"/>
      <c r="I98" s="12"/>
      <c r="K98" s="21"/>
      <c r="L98" s="21"/>
      <c r="M98" s="27"/>
      <c r="O98" s="12"/>
      <c r="Q98" s="21"/>
      <c r="R98" s="21"/>
      <c r="S98" s="27"/>
      <c r="V98" s="17"/>
    </row>
    <row r="99" spans="2:22" ht="16.25" customHeight="1" x14ac:dyDescent="0.2">
      <c r="B99" s="47" t="str">
        <f>'[1]Datové podklady EVs'!G5</f>
        <v>červen</v>
      </c>
      <c r="C99" s="29"/>
      <c r="D99" s="29"/>
      <c r="E99" s="21"/>
      <c r="F99" s="21"/>
      <c r="G99" s="27"/>
      <c r="I99" s="12"/>
      <c r="K99" s="21"/>
      <c r="L99" s="21"/>
      <c r="M99" s="27"/>
      <c r="O99" s="12"/>
      <c r="Q99" s="21"/>
      <c r="R99" s="21"/>
      <c r="S99" s="27"/>
      <c r="V99" s="17"/>
    </row>
    <row r="100" spans="2:22" ht="16.25" customHeight="1" x14ac:dyDescent="0.2">
      <c r="B100" s="14" t="s">
        <v>3</v>
      </c>
      <c r="C100" s="29" t="s">
        <v>4</v>
      </c>
      <c r="D100" s="29" t="s">
        <v>5</v>
      </c>
      <c r="E100" s="25" t="s">
        <v>6</v>
      </c>
      <c r="F100" s="13" t="s">
        <v>7</v>
      </c>
      <c r="G100" s="27"/>
      <c r="H100" t="s">
        <v>8</v>
      </c>
      <c r="I100" s="12" t="s">
        <v>22</v>
      </c>
      <c r="J100" t="s">
        <v>23</v>
      </c>
      <c r="K100" s="21" t="s">
        <v>24</v>
      </c>
      <c r="L100" s="21" t="s">
        <v>25</v>
      </c>
      <c r="M100" s="27" t="s">
        <v>21</v>
      </c>
      <c r="N100" t="s">
        <v>26</v>
      </c>
      <c r="O100" s="12" t="s">
        <v>27</v>
      </c>
      <c r="P100" t="s">
        <v>28</v>
      </c>
      <c r="Q100" s="21" t="s">
        <v>29</v>
      </c>
      <c r="R100" s="21" t="s">
        <v>30</v>
      </c>
      <c r="S100" s="27" t="s">
        <v>31</v>
      </c>
      <c r="V100" s="17"/>
    </row>
    <row r="101" spans="2:22" ht="16.25" customHeight="1" x14ac:dyDescent="0.2">
      <c r="B101" s="14">
        <f>'[1]Datové podklady EVs'!J5</f>
        <v>2026</v>
      </c>
      <c r="C101" s="29">
        <f>'[1]Datové podklady EVs'!L111</f>
        <v>24987</v>
      </c>
      <c r="D101" s="29">
        <f>'[1]Datové podklady EVs'!O111</f>
        <v>3253</v>
      </c>
      <c r="E101" s="53">
        <f>'[1]Datové podklady EVs'!N111</f>
        <v>0.14967332290420532</v>
      </c>
      <c r="F101" s="38">
        <f>'[1]Datové podklady EVs'!T111</f>
        <v>0.17687156690639333</v>
      </c>
      <c r="G101" s="27"/>
      <c r="H101" s="54" cm="1">
        <f t="array" ref="H101:S101">'[1]Datové podklady EVs'!R160:AC160</f>
        <v>20859</v>
      </c>
      <c r="I101" s="54">
        <v>21408</v>
      </c>
      <c r="J101" s="54">
        <v>23542</v>
      </c>
      <c r="K101" s="54">
        <v>21392</v>
      </c>
      <c r="L101" s="54">
        <v>18168</v>
      </c>
      <c r="M101" s="55">
        <v>24987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5">
        <v>0</v>
      </c>
      <c r="V101" s="17"/>
    </row>
    <row r="102" spans="2:22" ht="16.25" customHeight="1" x14ac:dyDescent="0.2">
      <c r="B102" s="14">
        <f>'[1]Datové podklady EVs'!J6</f>
        <v>2025</v>
      </c>
      <c r="C102" s="29">
        <f>'[1]Datové podklady EVs'!M111</f>
        <v>21734</v>
      </c>
      <c r="D102" s="42"/>
      <c r="E102" s="18"/>
      <c r="F102" s="18"/>
      <c r="G102" s="27"/>
      <c r="H102" s="54" cm="1">
        <f t="array" ref="H102:S102">'[1]Datové podklady EVs'!R165:AC165</f>
        <v>11458</v>
      </c>
      <c r="I102" s="54">
        <v>19136</v>
      </c>
      <c r="J102" s="54">
        <v>19890</v>
      </c>
      <c r="K102" s="54">
        <v>20981</v>
      </c>
      <c r="L102" s="54">
        <v>20981</v>
      </c>
      <c r="M102" s="55">
        <v>21734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5">
        <v>0</v>
      </c>
      <c r="V102" s="17"/>
    </row>
    <row r="103" spans="2:22" ht="16.25" customHeight="1" x14ac:dyDescent="0.2">
      <c r="B103" s="14"/>
      <c r="C103" s="29"/>
      <c r="D103" s="29"/>
      <c r="E103" s="21"/>
      <c r="F103" s="21"/>
      <c r="G103" s="27"/>
      <c r="I103" s="12"/>
      <c r="K103" s="21"/>
      <c r="L103" s="21"/>
      <c r="M103" s="27"/>
      <c r="O103" s="12"/>
      <c r="Q103" s="21"/>
      <c r="R103" s="21"/>
      <c r="S103" s="27"/>
      <c r="V103" s="17"/>
    </row>
    <row r="104" spans="2:22" ht="16.25" customHeight="1" x14ac:dyDescent="0.2">
      <c r="B104" s="14" t="s">
        <v>19</v>
      </c>
      <c r="C104" s="29" t="s">
        <v>4</v>
      </c>
      <c r="D104" s="29" t="s">
        <v>5</v>
      </c>
      <c r="E104" s="25" t="s">
        <v>6</v>
      </c>
      <c r="F104" s="13" t="s">
        <v>7</v>
      </c>
      <c r="G104" s="27"/>
      <c r="H104" t="s">
        <v>8</v>
      </c>
      <c r="I104" s="12" t="s">
        <v>22</v>
      </c>
      <c r="J104" t="s">
        <v>23</v>
      </c>
      <c r="K104" s="21" t="s">
        <v>24</v>
      </c>
      <c r="L104" s="21" t="s">
        <v>25</v>
      </c>
      <c r="M104" s="27" t="s">
        <v>21</v>
      </c>
      <c r="N104" t="s">
        <v>26</v>
      </c>
      <c r="O104" s="12" t="s">
        <v>27</v>
      </c>
      <c r="P104" t="s">
        <v>28</v>
      </c>
      <c r="Q104" s="21" t="s">
        <v>29</v>
      </c>
      <c r="R104" s="21" t="s">
        <v>30</v>
      </c>
      <c r="S104" s="27" t="s">
        <v>31</v>
      </c>
      <c r="V104" s="17"/>
    </row>
    <row r="105" spans="2:22" ht="16.25" customHeight="1" x14ac:dyDescent="0.2">
      <c r="B105" s="14">
        <f>'[1]Datové podklady EVs'!J5</f>
        <v>2026</v>
      </c>
      <c r="C105" s="29">
        <f>'[1]Datové podklady EVs'!L112</f>
        <v>4424</v>
      </c>
      <c r="D105" s="29">
        <f>'[1]Datové podklady EVs'!O112</f>
        <v>-1931</v>
      </c>
      <c r="E105" s="53">
        <f>'[1]Datové podklady EVs'!N112</f>
        <v>-0.30385523210070808</v>
      </c>
      <c r="F105" s="38">
        <f>'[1]Datové podklady EVs'!T112</f>
        <v>3.1315476527549693E-2</v>
      </c>
      <c r="G105" s="27"/>
      <c r="H105" s="54" cm="1">
        <f t="array" ref="H105:S105">'[1]Datové podklady EVs'!R161:AC161</f>
        <v>4101</v>
      </c>
      <c r="I105" s="54">
        <v>4720</v>
      </c>
      <c r="J105" s="54">
        <v>4632</v>
      </c>
      <c r="K105" s="54">
        <v>4480</v>
      </c>
      <c r="L105" s="54">
        <v>4268</v>
      </c>
      <c r="M105" s="55">
        <v>4424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5">
        <v>0</v>
      </c>
      <c r="V105" s="17"/>
    </row>
    <row r="106" spans="2:22" ht="16.25" customHeight="1" x14ac:dyDescent="0.2">
      <c r="B106" s="14">
        <f>'[1]Datové podklady EVs'!J6</f>
        <v>2025</v>
      </c>
      <c r="C106" s="29">
        <f>'[1]Datové podklady EVs'!M112</f>
        <v>6355</v>
      </c>
      <c r="D106" s="42"/>
      <c r="E106" s="18"/>
      <c r="F106" s="18"/>
      <c r="G106" s="27"/>
      <c r="H106" s="54" cm="1">
        <f t="array" ref="H106:S106">'[1]Datové podklady EVs'!R166:AC166</f>
        <v>4490</v>
      </c>
      <c r="I106" s="54">
        <v>4568</v>
      </c>
      <c r="J106" s="54">
        <v>5521</v>
      </c>
      <c r="K106" s="54">
        <v>6153</v>
      </c>
      <c r="L106" s="54">
        <v>5765</v>
      </c>
      <c r="M106" s="55">
        <v>6355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5">
        <v>0</v>
      </c>
      <c r="V106" s="17"/>
    </row>
    <row r="107" spans="2:22" ht="16.25" customHeight="1" x14ac:dyDescent="0.2">
      <c r="B107" s="14"/>
      <c r="C107" s="29"/>
      <c r="D107" s="29"/>
      <c r="E107" s="21"/>
      <c r="F107" s="21"/>
      <c r="G107" s="27"/>
      <c r="I107" s="12"/>
      <c r="K107" s="21"/>
      <c r="L107" s="21"/>
      <c r="M107" s="27"/>
      <c r="O107" s="12"/>
      <c r="Q107" s="21"/>
      <c r="R107" s="21"/>
      <c r="S107" s="27"/>
      <c r="V107" s="17"/>
    </row>
    <row r="108" spans="2:22" ht="16.25" customHeight="1" x14ac:dyDescent="0.2">
      <c r="B108" s="14" t="s">
        <v>20</v>
      </c>
      <c r="C108" s="29" t="s">
        <v>4</v>
      </c>
      <c r="D108" s="29" t="s">
        <v>5</v>
      </c>
      <c r="E108" s="25" t="s">
        <v>6</v>
      </c>
      <c r="F108" s="13" t="s">
        <v>7</v>
      </c>
      <c r="G108" s="27"/>
      <c r="H108" t="s">
        <v>8</v>
      </c>
      <c r="I108" s="12" t="s">
        <v>22</v>
      </c>
      <c r="J108" t="s">
        <v>23</v>
      </c>
      <c r="K108" s="21" t="s">
        <v>24</v>
      </c>
      <c r="L108" s="21" t="s">
        <v>25</v>
      </c>
      <c r="M108" s="27" t="s">
        <v>21</v>
      </c>
      <c r="N108" t="s">
        <v>26</v>
      </c>
      <c r="O108" s="12" t="s">
        <v>27</v>
      </c>
      <c r="P108" t="s">
        <v>28</v>
      </c>
      <c r="Q108" s="21" t="s">
        <v>29</v>
      </c>
      <c r="R108" s="21" t="s">
        <v>30</v>
      </c>
      <c r="S108" s="27" t="s">
        <v>31</v>
      </c>
      <c r="V108" s="17"/>
    </row>
    <row r="109" spans="2:22" ht="16.25" customHeight="1" x14ac:dyDescent="0.2">
      <c r="B109" s="14">
        <f>'[1]Datové podklady EVs'!J5</f>
        <v>2026</v>
      </c>
      <c r="C109" s="29">
        <f>'[1]Datové podklady EVs'!L113</f>
        <v>29411</v>
      </c>
      <c r="D109" s="29">
        <f>'[1]Datové podklady EVs'!O113</f>
        <v>1322</v>
      </c>
      <c r="E109" s="37">
        <f>'[1]Datové podklady EVs'!N113</f>
        <v>4.7064687244116943E-2</v>
      </c>
      <c r="F109" s="38">
        <f>'[1]Datové podklady EVs'!T113</f>
        <v>0.20818704343394304</v>
      </c>
      <c r="G109" s="27"/>
      <c r="H109" s="54" cm="1">
        <f t="array" ref="H109:S109">'[1]Datové podklady EVs'!R162:AC162</f>
        <v>24960</v>
      </c>
      <c r="I109" s="54">
        <v>26128</v>
      </c>
      <c r="J109" s="54">
        <v>28174</v>
      </c>
      <c r="K109" s="54">
        <v>25872</v>
      </c>
      <c r="L109" s="54">
        <v>22436</v>
      </c>
      <c r="M109" s="55">
        <v>29411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5">
        <v>0</v>
      </c>
      <c r="V109" s="17"/>
    </row>
    <row r="110" spans="2:22" ht="16.25" customHeight="1" x14ac:dyDescent="0.2">
      <c r="B110" s="14">
        <f>'[1]Datové podklady EVs'!J6</f>
        <v>2025</v>
      </c>
      <c r="C110" s="29">
        <f>'[1]Datové podklady EVs'!M113</f>
        <v>28089</v>
      </c>
      <c r="D110" s="42"/>
      <c r="E110" s="18"/>
      <c r="F110" s="18"/>
      <c r="G110" s="27"/>
      <c r="H110" s="54" cm="1">
        <f t="array" ref="H110:S110">'[1]Datové podklady EVs'!R167:AC167</f>
        <v>15948</v>
      </c>
      <c r="I110" s="54">
        <v>23704</v>
      </c>
      <c r="J110" s="54">
        <v>25411</v>
      </c>
      <c r="K110" s="54">
        <v>27134</v>
      </c>
      <c r="L110" s="54">
        <v>26746</v>
      </c>
      <c r="M110" s="55">
        <v>28089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5">
        <v>0</v>
      </c>
      <c r="V110" s="17"/>
    </row>
    <row r="111" spans="2:22" x14ac:dyDescent="0.2">
      <c r="B111" s="12"/>
      <c r="D111" s="21"/>
      <c r="E111" s="21"/>
      <c r="F111" s="21"/>
      <c r="G111" s="27"/>
      <c r="I111" s="12"/>
      <c r="K111" s="21"/>
      <c r="L111" s="21"/>
      <c r="M111" s="27"/>
      <c r="O111" s="12"/>
      <c r="Q111" s="21"/>
      <c r="R111" s="21"/>
      <c r="S111" s="27"/>
    </row>
    <row r="112" spans="2:22" x14ac:dyDescent="0.2">
      <c r="B112" s="26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</row>
    <row r="113" spans="12:19" x14ac:dyDescent="0.2">
      <c r="L113" s="56" t="s">
        <v>38</v>
      </c>
      <c r="M113" s="56"/>
      <c r="N113" s="56"/>
      <c r="O113" s="57"/>
      <c r="P113" s="58">
        <v>46190</v>
      </c>
      <c r="Q113" s="59"/>
      <c r="R113" s="60" t="s">
        <v>39</v>
      </c>
      <c r="S113" s="61"/>
    </row>
  </sheetData>
  <mergeCells count="3">
    <mergeCell ref="L113:O113"/>
    <mergeCell ref="P113:Q113"/>
    <mergeCell ref="R113:S113"/>
  </mergeCells>
  <hyperlinks>
    <hyperlink ref="R113" r:id="rId1" xr:uid="{D115E7C4-68A4-394E-945E-012CF2589DA7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Jungwirth</dc:creator>
  <cp:lastModifiedBy>Tomáš Jungwirth</cp:lastModifiedBy>
  <dcterms:created xsi:type="dcterms:W3CDTF">2026-07-28T08:58:52Z</dcterms:created>
  <dcterms:modified xsi:type="dcterms:W3CDTF">2026-07-28T08:59:52Z</dcterms:modified>
</cp:coreProperties>
</file>